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genieur\Desktop\"/>
    </mc:Choice>
  </mc:AlternateContent>
  <bookViews>
    <workbookView xWindow="0" yWindow="0" windowWidth="23040" windowHeight="8472" tabRatio="593" firstSheet="1" activeTab="2"/>
  </bookViews>
  <sheets>
    <sheet name="Inventaire" sheetId="56" state="hidden" r:id="rId1"/>
    <sheet name="Suivi de production" sheetId="57" r:id="rId2"/>
    <sheet name="Suivi de commande" sheetId="16" r:id="rId3"/>
    <sheet name="Total" sheetId="63" r:id="rId4"/>
    <sheet name="Feuil1" sheetId="58" state="hidden" r:id="rId5"/>
  </sheets>
  <externalReferences>
    <externalReference r:id="rId6"/>
  </externalReferences>
  <definedNames>
    <definedName name="_xlnm._FilterDatabase" localSheetId="0" hidden="1">Inventaire!$C$1:$C$116</definedName>
    <definedName name="_xlnm._FilterDatabase" localSheetId="1" hidden="1">'Suivi de production'!$D$1:$D$40</definedName>
    <definedName name="all">#REF!</definedName>
    <definedName name="ARRÊTS">#REF!</definedName>
    <definedName name="Bâtis">#REF!</definedName>
    <definedName name="Choix1">OFFSET(#REF!,,,,COUNTA(#REF!))</definedName>
    <definedName name="Choix2">#REF!</definedName>
    <definedName name="Composant1">#REF!</definedName>
    <definedName name="Composant2">#REF!</definedName>
    <definedName name="Composant3">#REF!</definedName>
    <definedName name="Composant4">#REF!</definedName>
    <definedName name="Composant5">#REF!</definedName>
    <definedName name="COPIE">OFFSET('Suivi de commande'!$A$7,,,COUNTA('Suivi de commande'!$I$7:$I$26),COUNTA('Suivi de commande'!$A$6:$M$6))</definedName>
    <definedName name="_xlnm.Criteria" localSheetId="0">Inventaire!$C$1</definedName>
    <definedName name="_xlnm.Extract" localSheetId="0">Inventaire!#REF!</definedName>
    <definedName name="facture">#REF!</definedName>
    <definedName name="FORMAT">'Suivi de commande'!$7:$27</definedName>
    <definedName name="FORMAT2">#REF!</definedName>
    <definedName name="format5">'Suivi de commande'!$7:$27</definedName>
    <definedName name="ListeNoms" localSheetId="0">OFFSET(Inventaire!#REF!,,,COUNTA(Inventaire!$C:$C)-1)</definedName>
    <definedName name="ListeNoms">OFFSET(#REF!,,,COUNTA(#REF!)-1)</definedName>
    <definedName name="lot">'Suivi de commande'!$E$30:$E$709</definedName>
    <definedName name="PRODUIT">#REF!</definedName>
    <definedName name="QPROD">#REF!</definedName>
    <definedName name="Qté1">#REF!</definedName>
    <definedName name="Qté2">#REF!</definedName>
    <definedName name="Qté3">#REF!</definedName>
    <definedName name="Qté4">#REF!</definedName>
    <definedName name="Qté5">#REF!</definedName>
    <definedName name="SEMAINE">'Suivi de commande'!$A$30:$A$645</definedName>
    <definedName name="std">#REF!</definedName>
    <definedName name="stoppeur">#REF!</definedName>
    <definedName name="TEMPS_ARRÊTS">#REF!</definedName>
    <definedName name="xx">'Suivi de commande'!$26:$245</definedName>
    <definedName name="_xlnm.Print_Area" localSheetId="2">'Suivi de commande'!#REF!</definedName>
    <definedName name="_xlnm.Print_Area" localSheetId="1">'Suivi de production'!$C:$J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E2" i="63" l="1"/>
  <c r="D21" i="63"/>
  <c r="D2" i="63"/>
  <c r="F2" i="63"/>
  <c r="D3" i="63"/>
  <c r="D4" i="63"/>
  <c r="D5" i="63"/>
  <c r="D6" i="63"/>
  <c r="D7" i="63"/>
  <c r="D8" i="63"/>
  <c r="D9" i="63"/>
  <c r="D10" i="63"/>
  <c r="D11" i="63"/>
  <c r="D12" i="63"/>
  <c r="D13" i="63"/>
  <c r="D14" i="63"/>
  <c r="D15" i="63"/>
  <c r="D16" i="63"/>
  <c r="D17" i="63"/>
  <c r="D18" i="63"/>
  <c r="D19" i="63"/>
  <c r="D20" i="63"/>
  <c r="D22" i="63"/>
  <c r="D23" i="63"/>
  <c r="D24" i="63"/>
  <c r="D25" i="63"/>
  <c r="D26" i="63"/>
  <c r="D27" i="63"/>
  <c r="D28" i="63"/>
  <c r="D29" i="63"/>
  <c r="D30" i="63"/>
  <c r="D31" i="63"/>
  <c r="C2" i="63"/>
  <c r="C3" i="63"/>
  <c r="C4" i="63"/>
  <c r="C5" i="63"/>
  <c r="C6" i="63"/>
  <c r="C7" i="63"/>
  <c r="C8" i="63"/>
  <c r="C9" i="63"/>
  <c r="C10" i="63"/>
  <c r="C11" i="63"/>
  <c r="C12" i="63"/>
  <c r="C13" i="63"/>
  <c r="C14" i="63"/>
  <c r="C15" i="63"/>
  <c r="C16" i="63"/>
  <c r="C17" i="63"/>
  <c r="C18" i="63"/>
  <c r="C19" i="63"/>
  <c r="C20" i="63"/>
  <c r="C21" i="63"/>
  <c r="C22" i="63"/>
  <c r="C23" i="63"/>
  <c r="C24" i="63"/>
  <c r="C25" i="63"/>
  <c r="C26" i="63"/>
  <c r="C27" i="63"/>
  <c r="C28" i="63"/>
  <c r="C29" i="63"/>
  <c r="C30" i="63"/>
  <c r="C31" i="63"/>
  <c r="C2" i="16"/>
  <c r="A8" i="16" l="1"/>
  <c r="A9" i="16"/>
  <c r="A10" i="16"/>
  <c r="A11" i="16"/>
  <c r="A12" i="16"/>
  <c r="A13" i="16"/>
  <c r="A14" i="16"/>
  <c r="A15" i="16"/>
  <c r="A16" i="16"/>
  <c r="A17" i="16"/>
  <c r="A18" i="16"/>
  <c r="A19" i="16"/>
  <c r="A20" i="16"/>
  <c r="A21" i="16"/>
  <c r="A22" i="16"/>
  <c r="A23" i="16"/>
  <c r="A24" i="16"/>
  <c r="A25" i="16"/>
  <c r="A26" i="16"/>
  <c r="A7" i="16"/>
  <c r="N1626" i="57" l="1"/>
  <c r="M1708" i="57"/>
</calcChain>
</file>

<file path=xl/sharedStrings.xml><?xml version="1.0" encoding="utf-8"?>
<sst xmlns="http://schemas.openxmlformats.org/spreadsheetml/2006/main" count="4354" uniqueCount="417">
  <si>
    <t>Client</t>
  </si>
  <si>
    <t xml:space="preserve"> </t>
  </si>
  <si>
    <t># SEMAINE</t>
  </si>
  <si>
    <t># Interne</t>
  </si>
  <si>
    <t># Bill</t>
  </si>
  <si>
    <t>Qté lot</t>
  </si>
  <si>
    <t>Qté fait</t>
  </si>
  <si>
    <t>Catégorie porte</t>
  </si>
  <si>
    <t>Modèle</t>
  </si>
  <si>
    <t>Date de livraison</t>
  </si>
  <si>
    <t>Battants</t>
  </si>
  <si>
    <t>ok</t>
  </si>
  <si>
    <t>manque cette porte seul.</t>
  </si>
  <si>
    <t>clermont</t>
  </si>
  <si>
    <t>h.core 1-3/8</t>
  </si>
  <si>
    <t>conmore</t>
  </si>
  <si>
    <t>prag</t>
  </si>
  <si>
    <t>battants achetés</t>
  </si>
  <si>
    <t>merisier blanc</t>
  </si>
  <si>
    <t>s.core 1-3/4</t>
  </si>
  <si>
    <t>90 min</t>
  </si>
  <si>
    <t>masonite</t>
  </si>
  <si>
    <t>45 min</t>
  </si>
  <si>
    <t>battants ok</t>
  </si>
  <si>
    <t>masonite/prag</t>
  </si>
  <si>
    <t>s.core 1-3/8 et 3/4</t>
  </si>
  <si>
    <t>s.core 1-3/8</t>
  </si>
  <si>
    <t>groove par Serge</t>
  </si>
  <si>
    <t>madrid</t>
  </si>
  <si>
    <t>carrara</t>
  </si>
  <si>
    <t>classique</t>
  </si>
  <si>
    <t xml:space="preserve">masonite </t>
  </si>
  <si>
    <t>battants</t>
  </si>
  <si>
    <t>Merisier blanc</t>
  </si>
  <si>
    <t>scannée</t>
  </si>
  <si>
    <t>42x84</t>
  </si>
  <si>
    <t>battants OK</t>
  </si>
  <si>
    <t>43 13/16 x 83 1/4</t>
  </si>
  <si>
    <t>h.core 1-3/4</t>
  </si>
  <si>
    <t>ok battants</t>
  </si>
  <si>
    <t>milano</t>
  </si>
  <si>
    <t>OK battants</t>
  </si>
  <si>
    <t>Ok battants</t>
  </si>
  <si>
    <t>reprise</t>
  </si>
  <si>
    <t>groove après par André</t>
  </si>
  <si>
    <t>masonite/Prag</t>
  </si>
  <si>
    <t>over</t>
  </si>
  <si>
    <t>40x96</t>
  </si>
  <si>
    <t>mass/prag</t>
  </si>
  <si>
    <t xml:space="preserve">Masonite </t>
  </si>
  <si>
    <t>43 3/4 x 83 7/8</t>
  </si>
  <si>
    <t>41 13/16 x 79 1/8</t>
  </si>
  <si>
    <t>ok cp entré</t>
  </si>
  <si>
    <t>dessin OK</t>
  </si>
  <si>
    <t>attente $$$</t>
  </si>
  <si>
    <t>coupe son</t>
  </si>
  <si>
    <t>colonist</t>
  </si>
  <si>
    <t>attente CP</t>
  </si>
  <si>
    <t>erable</t>
  </si>
  <si>
    <t>merisier</t>
  </si>
  <si>
    <t>chêne rouge</t>
  </si>
  <si>
    <t>Battant ok</t>
  </si>
  <si>
    <t>attente veneer(pair) 31/5</t>
  </si>
  <si>
    <t>masonite blanc</t>
  </si>
  <si>
    <t>corvado</t>
  </si>
  <si>
    <t>caiman</t>
  </si>
  <si>
    <t>ok placage</t>
  </si>
  <si>
    <t>attente venner(pair)</t>
  </si>
  <si>
    <t>milano/pvd</t>
  </si>
  <si>
    <t>Milano</t>
  </si>
  <si>
    <t>Battant demandé</t>
  </si>
  <si>
    <t>semi-solid 1-3/4</t>
  </si>
  <si>
    <t>BMB</t>
  </si>
  <si>
    <t>8ieme étage</t>
  </si>
  <si>
    <t>attente</t>
  </si>
  <si>
    <t xml:space="preserve"> pin noueux</t>
  </si>
  <si>
    <t>121753-57-59</t>
  </si>
  <si>
    <t>4 dossiers</t>
  </si>
  <si>
    <t>prag/pvd</t>
  </si>
  <si>
    <t>121667-73-74</t>
  </si>
  <si>
    <t>prag coulissante</t>
  </si>
  <si>
    <t>battant</t>
  </si>
  <si>
    <t>RUSH</t>
  </si>
  <si>
    <t>battant   ok</t>
  </si>
  <si>
    <t>SB-mas2</t>
  </si>
  <si>
    <t>dessin ok</t>
  </si>
  <si>
    <t>érable</t>
  </si>
  <si>
    <t>108x122 1/4</t>
  </si>
  <si>
    <t>Prag</t>
  </si>
  <si>
    <t>OK</t>
  </si>
  <si>
    <t>battant ok</t>
  </si>
  <si>
    <t>pivot classiuqe</t>
  </si>
  <si>
    <t>masonite (hollandaise)</t>
  </si>
  <si>
    <t>ok dessin</t>
  </si>
  <si>
    <t>MARDI/RUSH</t>
  </si>
  <si>
    <t>pin noueux</t>
  </si>
  <si>
    <t>7 ieme étage</t>
  </si>
  <si>
    <t>sablage</t>
  </si>
  <si>
    <t xml:space="preserve">s.core 1-3/4 </t>
  </si>
  <si>
    <t>merisiser blanc</t>
  </si>
  <si>
    <t>groove Andre</t>
  </si>
  <si>
    <t>attent battanr</t>
  </si>
  <si>
    <t>48x206</t>
  </si>
  <si>
    <t>48x106</t>
  </si>
  <si>
    <t>48x104</t>
  </si>
  <si>
    <t>plomb</t>
  </si>
  <si>
    <t>groove Serge</t>
  </si>
  <si>
    <t>groove serge</t>
  </si>
  <si>
    <t>71 mach</t>
  </si>
  <si>
    <t>hollandaise</t>
  </si>
  <si>
    <t>h.core 1 3/8</t>
  </si>
  <si>
    <t>56 mach</t>
  </si>
  <si>
    <t>50x107 3/8</t>
  </si>
  <si>
    <t>pvd coventry smo</t>
  </si>
  <si>
    <t xml:space="preserve">h.core 1-3/8 </t>
  </si>
  <si>
    <t>prag/carr</t>
  </si>
  <si>
    <t>check qté</t>
  </si>
  <si>
    <t>carmelle</t>
  </si>
  <si>
    <t>6 ieme étage</t>
  </si>
  <si>
    <t>battants  prêts 120pces</t>
  </si>
  <si>
    <t>gr portes</t>
  </si>
  <si>
    <t>érable blanc</t>
  </si>
  <si>
    <t>S.core 1 3/4</t>
  </si>
  <si>
    <t>acajou africain</t>
  </si>
  <si>
    <t>masonite/pvd</t>
  </si>
  <si>
    <t>rush</t>
  </si>
  <si>
    <t>s.corer 1-3/4</t>
  </si>
  <si>
    <t>Boccam</t>
  </si>
  <si>
    <t>stock</t>
  </si>
  <si>
    <t>35 mach</t>
  </si>
  <si>
    <t>13 mach</t>
  </si>
  <si>
    <t>bt refait qtés changées par client</t>
  </si>
  <si>
    <t>121061-107</t>
  </si>
  <si>
    <t>à faire</t>
  </si>
  <si>
    <t>conmore/pvd</t>
  </si>
  <si>
    <t>s.core 1 3/4</t>
  </si>
  <si>
    <t>chêne</t>
  </si>
  <si>
    <t>grosse portes</t>
  </si>
  <si>
    <t>52x94</t>
  </si>
  <si>
    <t>69 mach</t>
  </si>
  <si>
    <t>mersier blanc</t>
  </si>
  <si>
    <t>coventry smooth</t>
  </si>
  <si>
    <t>RJ</t>
  </si>
  <si>
    <t>fait le 13 avril …brisé en prod</t>
  </si>
  <si>
    <t>réparation</t>
  </si>
  <si>
    <t>9 mach</t>
  </si>
  <si>
    <t>grosses portes</t>
  </si>
  <si>
    <t>battants 19 avr</t>
  </si>
  <si>
    <t>47 x 119 3/4</t>
  </si>
  <si>
    <t>p/lam 16 avril</t>
  </si>
  <si>
    <t>P/lam</t>
  </si>
  <si>
    <t>52 mach</t>
  </si>
  <si>
    <t>grosse porte</t>
  </si>
  <si>
    <t>cp 6 avril</t>
  </si>
  <si>
    <t>african mahogany</t>
  </si>
  <si>
    <t>2 dossiers</t>
  </si>
  <si>
    <t>121439-440</t>
  </si>
  <si>
    <t>11 mach</t>
  </si>
  <si>
    <t>masonite brun</t>
  </si>
  <si>
    <t>caiman/clermont</t>
  </si>
  <si>
    <t>h-core 1-3/8</t>
  </si>
  <si>
    <t>coventry</t>
  </si>
  <si>
    <t>h-core 1-3/4</t>
  </si>
  <si>
    <t>tout sera prêts</t>
  </si>
  <si>
    <t>ok plannées</t>
  </si>
  <si>
    <t>prag coul</t>
  </si>
  <si>
    <t>carr/class/colo</t>
  </si>
  <si>
    <t>120828-17</t>
  </si>
  <si>
    <t>reprise chang. du client</t>
  </si>
  <si>
    <t>manque 2 portes ?????</t>
  </si>
  <si>
    <t>conmore pvd</t>
  </si>
  <si>
    <t>s.core 1 -3/4</t>
  </si>
  <si>
    <t>ok fait</t>
  </si>
  <si>
    <t>groove</t>
  </si>
  <si>
    <t>conmore/masonite</t>
  </si>
  <si>
    <t>8 mach</t>
  </si>
  <si>
    <t>placage 5/4</t>
  </si>
  <si>
    <t>boccam</t>
  </si>
  <si>
    <t>90 mach</t>
  </si>
  <si>
    <t>121073-74</t>
  </si>
  <si>
    <t>mersier</t>
  </si>
  <si>
    <t>cp 5 avril</t>
  </si>
  <si>
    <t>noyer</t>
  </si>
  <si>
    <t>SBMAS1</t>
  </si>
  <si>
    <t>cp 10 avril</t>
  </si>
  <si>
    <t>chêne blanc</t>
  </si>
  <si>
    <t>70 mach</t>
  </si>
  <si>
    <t>cemonia</t>
  </si>
  <si>
    <t>coventry texturé</t>
  </si>
  <si>
    <t>M.Veilleux</t>
  </si>
  <si>
    <t>49 mach</t>
  </si>
  <si>
    <t>ouv.moul</t>
  </si>
  <si>
    <t>2.core 1-3/4</t>
  </si>
  <si>
    <t>51 mach</t>
  </si>
  <si>
    <t>s.core1-3/4</t>
  </si>
  <si>
    <t>2x 90min</t>
  </si>
  <si>
    <t>placage recu le 29 mars</t>
  </si>
  <si>
    <t>dessin 27/3</t>
  </si>
  <si>
    <t>manoir quartier</t>
  </si>
  <si>
    <t>153 mach</t>
  </si>
  <si>
    <t>ok avec Paul</t>
  </si>
  <si>
    <t>fle plomb</t>
  </si>
  <si>
    <t>2 mach</t>
  </si>
  <si>
    <t>classiq/clerm</t>
  </si>
  <si>
    <t>pivot/pliante</t>
  </si>
  <si>
    <t>mason/conmore</t>
  </si>
  <si>
    <t>colonist/pliante</t>
  </si>
  <si>
    <t>ouv.moul.</t>
  </si>
  <si>
    <t>45min</t>
  </si>
  <si>
    <t>81 mach</t>
  </si>
  <si>
    <t>JP001</t>
  </si>
  <si>
    <t>86 mach</t>
  </si>
  <si>
    <t>merisier peinturé</t>
  </si>
  <si>
    <t>ouv moul</t>
  </si>
  <si>
    <t>s.core 2 1/4</t>
  </si>
  <si>
    <t>85 mach</t>
  </si>
  <si>
    <t>carrara/pivot</t>
  </si>
  <si>
    <t>grouve</t>
  </si>
  <si>
    <t>pocket door</t>
  </si>
  <si>
    <t>55 mach</t>
  </si>
  <si>
    <t>conmore+masonite</t>
  </si>
  <si>
    <t>s.core 1-3/4-3/8</t>
  </si>
  <si>
    <t>masonite/conmore</t>
  </si>
  <si>
    <t>carra/colon/clas</t>
  </si>
  <si>
    <t>108 mach</t>
  </si>
  <si>
    <t>116 mach</t>
  </si>
  <si>
    <t>2 grooves</t>
  </si>
  <si>
    <t>Alain</t>
  </si>
  <si>
    <t>20 grooves</t>
  </si>
  <si>
    <t>75 mach</t>
  </si>
  <si>
    <t>26 mach</t>
  </si>
  <si>
    <t>s.core 1- 3/8</t>
  </si>
  <si>
    <t>66 mach</t>
  </si>
  <si>
    <t>62 mach</t>
  </si>
  <si>
    <t>39 mach</t>
  </si>
  <si>
    <t>masonite/merisier</t>
  </si>
  <si>
    <t>fini ???</t>
  </si>
  <si>
    <t>masonite/pliante</t>
  </si>
  <si>
    <t>s.core 1-3/8-3/4</t>
  </si>
  <si>
    <t>ok veneer</t>
  </si>
  <si>
    <t>rush 2</t>
  </si>
  <si>
    <t>s. core 1-3/4</t>
  </si>
  <si>
    <t>h. core 1-3/8</t>
  </si>
  <si>
    <t>semi-solide</t>
  </si>
  <si>
    <t>s. core1-3/8</t>
  </si>
  <si>
    <t>merisier naturel</t>
  </si>
  <si>
    <t>89 mach</t>
  </si>
  <si>
    <t>42 mach</t>
  </si>
  <si>
    <t>(2) s.core 1-3/8</t>
  </si>
  <si>
    <t>(14)h.core 1-3/8</t>
  </si>
  <si>
    <t>50 mach</t>
  </si>
  <si>
    <t>pivot</t>
  </si>
  <si>
    <t>carrara/masonite</t>
  </si>
  <si>
    <t>colon/class/carr</t>
  </si>
  <si>
    <t>pliante/corvado</t>
  </si>
  <si>
    <t>45 minutes</t>
  </si>
  <si>
    <t>25 en stock environ</t>
  </si>
  <si>
    <t xml:space="preserve">âme vers le </t>
  </si>
  <si>
    <t>alain</t>
  </si>
  <si>
    <t>masonite/colonist</t>
  </si>
  <si>
    <t>vendredi</t>
  </si>
  <si>
    <t>bt interne</t>
  </si>
  <si>
    <t>73 mach</t>
  </si>
  <si>
    <t>fait</t>
  </si>
  <si>
    <t>à grouver</t>
  </si>
  <si>
    <t>43 mach</t>
  </si>
  <si>
    <t>h.core1-3/8</t>
  </si>
  <si>
    <t>25 mach</t>
  </si>
  <si>
    <t>prag / pvd</t>
  </si>
  <si>
    <t>ok bobby</t>
  </si>
  <si>
    <t>cashal</t>
  </si>
  <si>
    <t>h.core 1-3/8 colonist</t>
  </si>
  <si>
    <t>77 mach</t>
  </si>
  <si>
    <t>33 mach</t>
  </si>
  <si>
    <t>10 mach</t>
  </si>
  <si>
    <t>caiman/pvd</t>
  </si>
  <si>
    <t>0 mach</t>
  </si>
  <si>
    <t>plate à planner</t>
  </si>
  <si>
    <t>porte brisée</t>
  </si>
  <si>
    <t>milano/PVD</t>
  </si>
  <si>
    <t>106 mach</t>
  </si>
  <si>
    <t>entre 19/01</t>
  </si>
  <si>
    <t>placage</t>
  </si>
  <si>
    <t>entre 24/01</t>
  </si>
  <si>
    <t>noyer/chêne blanc</t>
  </si>
  <si>
    <t>sabler reprise</t>
  </si>
  <si>
    <t>5 mach</t>
  </si>
  <si>
    <t>18 mach</t>
  </si>
  <si>
    <t>h core 1-3/8</t>
  </si>
  <si>
    <t>veneer</t>
  </si>
  <si>
    <t>commande</t>
  </si>
  <si>
    <t>23 mach</t>
  </si>
  <si>
    <t>pivot+coul</t>
  </si>
  <si>
    <t>38 mach</t>
  </si>
  <si>
    <t>76 mach</t>
  </si>
  <si>
    <t>masonite-prag</t>
  </si>
  <si>
    <t>24 mach</t>
  </si>
  <si>
    <t xml:space="preserve">  </t>
  </si>
  <si>
    <t>pliante</t>
  </si>
  <si>
    <t>plus cher</t>
  </si>
  <si>
    <t>client paie</t>
  </si>
  <si>
    <t>22 mach</t>
  </si>
  <si>
    <t>reste 14 portes</t>
  </si>
  <si>
    <t>40 mach</t>
  </si>
  <si>
    <t>s. core 1-3/8</t>
  </si>
  <si>
    <t>carrara-96</t>
  </si>
  <si>
    <t xml:space="preserve"> groove</t>
  </si>
  <si>
    <t>madrid/prag</t>
  </si>
  <si>
    <t>non bavelée</t>
  </si>
  <si>
    <t>masonite-stc47</t>
  </si>
  <si>
    <t>o mach</t>
  </si>
  <si>
    <t>masonite -prag</t>
  </si>
  <si>
    <t>34 mach</t>
  </si>
  <si>
    <t>61 mach</t>
  </si>
  <si>
    <t>colonist/caiman</t>
  </si>
  <si>
    <t>45 min/1</t>
  </si>
  <si>
    <t>acajou</t>
  </si>
  <si>
    <t>1 non bavelée</t>
  </si>
  <si>
    <t>carrara/prag</t>
  </si>
  <si>
    <t>non bavelées</t>
  </si>
  <si>
    <t>avec joint</t>
  </si>
  <si>
    <t>berkley</t>
  </si>
  <si>
    <t>melrose</t>
  </si>
  <si>
    <t>5/ 45 min</t>
  </si>
  <si>
    <t>2 portes masonite + Berkley et non bavelées</t>
  </si>
  <si>
    <t>2 portes 90min</t>
  </si>
  <si>
    <t>merisier peinture</t>
  </si>
  <si>
    <t>rush 1</t>
  </si>
  <si>
    <t xml:space="preserve">coventry </t>
  </si>
  <si>
    <t>formica</t>
  </si>
  <si>
    <t>cremona</t>
  </si>
  <si>
    <t>arborite</t>
  </si>
  <si>
    <t>over 2</t>
  </si>
  <si>
    <t>over 1</t>
  </si>
  <si>
    <t>over 5</t>
  </si>
  <si>
    <t>over 4</t>
  </si>
  <si>
    <t>over 3</t>
  </si>
  <si>
    <t>merisier peinture 1 coté</t>
  </si>
  <si>
    <t>chene rouge rift</t>
  </si>
  <si>
    <t>chene rouge</t>
  </si>
  <si>
    <t>modele berkley</t>
  </si>
  <si>
    <t>OVER</t>
  </si>
  <si>
    <t>s core 2-1/4</t>
  </si>
  <si>
    <t>madid</t>
  </si>
  <si>
    <t>over PM</t>
  </si>
  <si>
    <t>wilsonart #7938-38</t>
  </si>
  <si>
    <t>FRANCO</t>
  </si>
  <si>
    <t>OVER 2</t>
  </si>
  <si>
    <t>OVER 1</t>
  </si>
  <si>
    <t>chene blanc</t>
  </si>
  <si>
    <t>promesse</t>
  </si>
  <si>
    <t>sapele</t>
  </si>
  <si>
    <t>seva-candiac</t>
  </si>
  <si>
    <t>âme pin lamelé</t>
  </si>
  <si>
    <t>rush2</t>
  </si>
  <si>
    <t>chene blanc rift du client</t>
  </si>
  <si>
    <t>s,core 2-3/8</t>
  </si>
  <si>
    <t>rush1</t>
  </si>
  <si>
    <t>abet laminati</t>
  </si>
  <si>
    <t>imposte</t>
  </si>
  <si>
    <t>frêne</t>
  </si>
  <si>
    <t>merisier exterieur</t>
  </si>
  <si>
    <t>35-13/16 x 83-1/8</t>
  </si>
  <si>
    <t>35-13/16 x 79-1/8</t>
  </si>
  <si>
    <t>(reprise)</t>
  </si>
  <si>
    <t>stc</t>
  </si>
  <si>
    <t>soir</t>
  </si>
  <si>
    <t>exterieur</t>
  </si>
  <si>
    <t>osl</t>
  </si>
  <si>
    <t>bavelé 1 coté</t>
  </si>
  <si>
    <t># Lot</t>
  </si>
  <si>
    <t>Date collage</t>
  </si>
  <si>
    <t>Liste de lot avec # interne de livraison</t>
  </si>
  <si>
    <t>S.CORE 1 3/4</t>
  </si>
  <si>
    <t>S.CORE 1 3/8</t>
  </si>
  <si>
    <t>H.CORE 1 3/4</t>
  </si>
  <si>
    <t>H.CORE 1 3/8</t>
  </si>
  <si>
    <t>Commentaire</t>
  </si>
  <si>
    <t>SEMAINE DU 4 AU 8 JUIN</t>
  </si>
  <si>
    <t>SEMAINE DU 11 AU 15 JUIN</t>
  </si>
  <si>
    <t>SEMAINE DU 18 AU 22 JUIN</t>
  </si>
  <si>
    <t>SEMAINE DU 25 AU 29 JUIN</t>
  </si>
  <si>
    <t>SEMAINE DU 2 AU 6 JUILLET</t>
  </si>
  <si>
    <t>SEMAINE DU 9 AU 13 JUILLET</t>
  </si>
  <si>
    <t>SEMAINE DU 16 AU 20 JUILLET</t>
  </si>
  <si>
    <t>SEMAINE DU 23 AU 27 JUILLET</t>
  </si>
  <si>
    <t>SEMAINE DU 30 JUILLET AU 3 AOÛT</t>
  </si>
  <si>
    <t>SEMAINE DU 6 AU 10 AOÛT</t>
  </si>
  <si>
    <t>SEMAINE DU 13 AU 17 AOÛT</t>
  </si>
  <si>
    <t>SEMAINE DU 20 AU 24 AOÛT</t>
  </si>
  <si>
    <t>SEMAINE DU 27 AU 31 AOÛT</t>
  </si>
  <si>
    <t>SEMAINE DU 3 AU 7 SEPTEMBRE</t>
  </si>
  <si>
    <t>SEMAINE DU 10 AU 14 SEPTEMBRE</t>
  </si>
  <si>
    <t>SEMAINE DU 17 AU 21 SEPTEMBRE</t>
  </si>
  <si>
    <t>SEMAINE DU 24 AU 28 SEPTEMBRE</t>
  </si>
  <si>
    <t>SEMAINE DU 1 AU 5 OCTOBRE</t>
  </si>
  <si>
    <t>SEMAINE DU 8 AU 12 OCTOBRE</t>
  </si>
  <si>
    <t>SEMAINE DU 15 AU 19 OCTOBRE</t>
  </si>
  <si>
    <t>SEMAINE DU 22 AU 26 OCTOBRE</t>
  </si>
  <si>
    <t>SEMAINE DU 29 OCTOBRE AU 2 NOVEMBRE</t>
  </si>
  <si>
    <t>SEMAINE DU 5 AU 9 NOVEMBRE</t>
  </si>
  <si>
    <t>SEMAINE DU 12 AU 16 NOVEMBRE</t>
  </si>
  <si>
    <t>SEMAINE DU 19 AU 23 NOVEMBRE</t>
  </si>
  <si>
    <t>SEMAINE DU 26 AU 30 NOVEMBRE</t>
  </si>
  <si>
    <t>SEMAINE DU 3 AU 7 DÉCEMBRE</t>
  </si>
  <si>
    <t>SEMAINE DU 10 AU 14 DÉCEMBRE</t>
  </si>
  <si>
    <t>SEMAINE DU 17 AU 21 DÉCEMBRE</t>
  </si>
  <si>
    <t>SEMAINE DU 24 AU 28 DÉCEMBRE</t>
  </si>
  <si>
    <t>Étiquettes de lignes</t>
  </si>
  <si>
    <t>Total général</t>
  </si>
  <si>
    <t>(vide)</t>
  </si>
  <si>
    <t>Semaine</t>
  </si>
  <si>
    <t>CARRARA</t>
  </si>
  <si>
    <t>CONMORE</t>
  </si>
  <si>
    <t>MASONITE</t>
  </si>
  <si>
    <t>PORTE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</si>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</sst>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[$-F800]dddd\,\ mmmm\ dd\,\ yyyy"/>
    <numFmt numFmtId="166" formatCode="0;;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i/>
      <sz val="14"/>
      <color rgb="FFFFFF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1" fillId="0" borderId="0"/>
    <xf numFmtId="0" fontId="6" fillId="0" borderId="0"/>
    <xf numFmtId="164" fontId="6" fillId="0" borderId="0" applyFont="0" applyFill="0" applyBorder="0" applyAlignment="0" applyProtection="0"/>
  </cellStyleXfs>
  <cellXfs count="225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5" fillId="0" borderId="0" xfId="0" applyFont="1" applyAlignment="1"/>
    <xf numFmtId="0" fontId="5" fillId="0" borderId="0" xfId="0" applyFont="1" applyBorder="1" applyAlignment="1"/>
    <xf numFmtId="0" fontId="12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NumberFormat="1" applyFont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NumberFormat="1" applyFont="1" applyFill="1" applyAlignment="1">
      <alignment horizontal="center"/>
    </xf>
    <xf numFmtId="0" fontId="0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right"/>
    </xf>
    <xf numFmtId="16" fontId="13" fillId="0" borderId="0" xfId="0" applyNumberFormat="1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0" fontId="13" fillId="0" borderId="0" xfId="0" applyNumberFormat="1" applyFont="1" applyFill="1" applyAlignment="1">
      <alignment horizontal="center"/>
    </xf>
    <xf numFmtId="0" fontId="13" fillId="0" borderId="0" xfId="0" applyFont="1" applyFill="1"/>
    <xf numFmtId="16" fontId="0" fillId="0" borderId="0" xfId="0" applyNumberFormat="1" applyFont="1" applyFill="1" applyAlignment="1">
      <alignment horizontal="left"/>
    </xf>
    <xf numFmtId="0" fontId="8" fillId="0" borderId="0" xfId="0" applyFont="1" applyFill="1"/>
    <xf numFmtId="0" fontId="8" fillId="0" borderId="0" xfId="0" applyFont="1" applyFill="1" applyAlignment="1">
      <alignment horizontal="left"/>
    </xf>
    <xf numFmtId="16" fontId="8" fillId="0" borderId="0" xfId="0" applyNumberFormat="1" applyFont="1" applyFill="1" applyAlignment="1">
      <alignment horizontal="left"/>
    </xf>
    <xf numFmtId="16" fontId="0" fillId="0" borderId="1" xfId="0" applyNumberFormat="1" applyFont="1" applyFill="1" applyBorder="1" applyAlignment="1">
      <alignment horizontal="center" vertical="center"/>
    </xf>
    <xf numFmtId="16" fontId="0" fillId="0" borderId="0" xfId="0" applyNumberFormat="1" applyFont="1"/>
    <xf numFmtId="16" fontId="8" fillId="0" borderId="0" xfId="0" applyNumberFormat="1" applyFont="1" applyAlignment="1">
      <alignment horizontal="left"/>
    </xf>
    <xf numFmtId="0" fontId="13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NumberFormat="1" applyFont="1" applyAlignment="1">
      <alignment horizontal="center"/>
    </xf>
    <xf numFmtId="16" fontId="13" fillId="0" borderId="0" xfId="0" applyNumberFormat="1" applyFont="1"/>
    <xf numFmtId="0" fontId="8" fillId="0" borderId="0" xfId="0" applyFont="1" applyAlignment="1">
      <alignment horizontal="left"/>
    </xf>
    <xf numFmtId="16" fontId="0" fillId="0" borderId="0" xfId="0" applyNumberFormat="1" applyFont="1" applyAlignment="1">
      <alignment horizontal="left"/>
    </xf>
    <xf numFmtId="0" fontId="0" fillId="4" borderId="0" xfId="0" applyFont="1" applyFill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8" fillId="4" borderId="0" xfId="0" applyNumberFormat="1" applyFont="1" applyFill="1" applyAlignment="1">
      <alignment horizontal="center"/>
    </xf>
    <xf numFmtId="0" fontId="0" fillId="5" borderId="0" xfId="0" applyFont="1" applyFill="1" applyAlignment="1">
      <alignment horizontal="center" vertical="center"/>
    </xf>
    <xf numFmtId="16" fontId="8" fillId="0" borderId="0" xfId="0" applyNumberFormat="1" applyFont="1"/>
    <xf numFmtId="0" fontId="8" fillId="6" borderId="0" xfId="0" applyFont="1" applyFill="1" applyAlignment="1">
      <alignment horizontal="center"/>
    </xf>
    <xf numFmtId="0" fontId="8" fillId="6" borderId="0" xfId="0" applyNumberFormat="1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8" fillId="7" borderId="0" xfId="0" applyNumberFormat="1" applyFont="1" applyFill="1" applyAlignment="1">
      <alignment horizontal="center"/>
    </xf>
    <xf numFmtId="0" fontId="8" fillId="8" borderId="0" xfId="0" applyFont="1" applyFill="1" applyAlignment="1">
      <alignment horizontal="center"/>
    </xf>
    <xf numFmtId="0" fontId="8" fillId="8" borderId="0" xfId="0" applyNumberFormat="1" applyFont="1" applyFill="1" applyAlignment="1">
      <alignment horizontal="center"/>
    </xf>
    <xf numFmtId="0" fontId="8" fillId="9" borderId="0" xfId="0" applyFont="1" applyFill="1" applyAlignment="1">
      <alignment horizontal="center"/>
    </xf>
    <xf numFmtId="0" fontId="8" fillId="9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0" xfId="0" applyNumberFormat="1" applyFont="1" applyFill="1" applyAlignment="1">
      <alignment horizontal="center"/>
    </xf>
    <xf numFmtId="0" fontId="8" fillId="10" borderId="0" xfId="0" applyFont="1" applyFill="1" applyAlignment="1">
      <alignment horizontal="center"/>
    </xf>
    <xf numFmtId="0" fontId="8" fillId="10" borderId="0" xfId="0" applyNumberFormat="1" applyFont="1" applyFill="1" applyAlignment="1">
      <alignment horizontal="center"/>
    </xf>
    <xf numFmtId="0" fontId="0" fillId="9" borderId="0" xfId="0" applyFont="1" applyFill="1" applyAlignment="1">
      <alignment horizontal="center"/>
    </xf>
    <xf numFmtId="0" fontId="0" fillId="9" borderId="0" xfId="0" applyNumberFormat="1" applyFont="1" applyFill="1" applyAlignment="1">
      <alignment horizontal="center"/>
    </xf>
    <xf numFmtId="0" fontId="8" fillId="11" borderId="0" xfId="0" applyFont="1" applyFill="1" applyAlignment="1">
      <alignment horizontal="center"/>
    </xf>
    <xf numFmtId="0" fontId="8" fillId="11" borderId="0" xfId="0" applyNumberFormat="1" applyFont="1" applyFill="1" applyAlignment="1">
      <alignment horizontal="center"/>
    </xf>
    <xf numFmtId="0" fontId="0" fillId="12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/>
    </xf>
    <xf numFmtId="0" fontId="0" fillId="3" borderId="0" xfId="0" applyNumberFormat="1" applyFont="1" applyFill="1" applyAlignment="1">
      <alignment horizontal="center"/>
    </xf>
    <xf numFmtId="0" fontId="0" fillId="13" borderId="0" xfId="0" applyFont="1" applyFill="1"/>
    <xf numFmtId="16" fontId="0" fillId="0" borderId="0" xfId="0" applyNumberFormat="1" applyFont="1" applyFill="1"/>
    <xf numFmtId="0" fontId="0" fillId="7" borderId="0" xfId="0" applyFont="1" applyFill="1" applyAlignment="1">
      <alignment horizontal="left"/>
    </xf>
    <xf numFmtId="0" fontId="0" fillId="7" borderId="0" xfId="0" applyFont="1" applyFill="1" applyAlignment="1">
      <alignment horizontal="center"/>
    </xf>
    <xf numFmtId="0" fontId="0" fillId="7" borderId="0" xfId="0" applyNumberFormat="1" applyFont="1" applyFill="1" applyAlignment="1">
      <alignment horizontal="center"/>
    </xf>
    <xf numFmtId="0" fontId="0" fillId="6" borderId="0" xfId="0" applyFont="1" applyFill="1" applyAlignment="1">
      <alignment horizontal="center" vertical="center"/>
    </xf>
    <xf numFmtId="0" fontId="8" fillId="14" borderId="0" xfId="0" applyFont="1" applyFill="1" applyAlignment="1">
      <alignment horizontal="center"/>
    </xf>
    <xf numFmtId="0" fontId="8" fillId="14" borderId="0" xfId="0" applyNumberFormat="1" applyFont="1" applyFill="1" applyAlignment="1">
      <alignment horizontal="center"/>
    </xf>
    <xf numFmtId="0" fontId="0" fillId="15" borderId="0" xfId="0" applyFont="1" applyFill="1" applyAlignment="1">
      <alignment horizontal="center" vertical="center"/>
    </xf>
    <xf numFmtId="0" fontId="3" fillId="0" borderId="0" xfId="0" applyFont="1" applyFill="1"/>
    <xf numFmtId="0" fontId="0" fillId="14" borderId="0" xfId="0" applyFont="1" applyFill="1" applyAlignment="1">
      <alignment horizontal="center"/>
    </xf>
    <xf numFmtId="0" fontId="0" fillId="14" borderId="0" xfId="0" applyNumberFormat="1" applyFont="1" applyFill="1" applyAlignment="1">
      <alignment horizontal="center"/>
    </xf>
    <xf numFmtId="0" fontId="3" fillId="0" borderId="0" xfId="0" applyFont="1"/>
    <xf numFmtId="0" fontId="0" fillId="11" borderId="0" xfId="0" applyFont="1" applyFill="1" applyAlignment="1">
      <alignment horizontal="center"/>
    </xf>
    <xf numFmtId="0" fontId="0" fillId="11" borderId="0" xfId="0" applyNumberFormat="1" applyFont="1" applyFill="1" applyAlignment="1">
      <alignment horizontal="center"/>
    </xf>
    <xf numFmtId="16" fontId="3" fillId="0" borderId="0" xfId="0" applyNumberFormat="1" applyFont="1" applyFill="1"/>
    <xf numFmtId="16" fontId="15" fillId="0" borderId="0" xfId="0" applyNumberFormat="1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left"/>
    </xf>
    <xf numFmtId="0" fontId="15" fillId="4" borderId="0" xfId="0" applyFont="1" applyFill="1" applyAlignment="1">
      <alignment horizontal="center"/>
    </xf>
    <xf numFmtId="0" fontId="15" fillId="4" borderId="0" xfId="0" applyNumberFormat="1" applyFont="1" applyFill="1" applyAlignment="1">
      <alignment horizontal="center"/>
    </xf>
    <xf numFmtId="0" fontId="15" fillId="0" borderId="0" xfId="0" applyFont="1" applyAlignment="1">
      <alignment horizontal="center"/>
    </xf>
    <xf numFmtId="0" fontId="15" fillId="9" borderId="0" xfId="0" applyFont="1" applyFill="1" applyAlignment="1">
      <alignment horizontal="center"/>
    </xf>
    <xf numFmtId="0" fontId="15" fillId="9" borderId="0" xfId="0" applyNumberFormat="1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3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NumberFormat="1" applyFont="1" applyFill="1" applyAlignment="1">
      <alignment horizontal="center"/>
    </xf>
    <xf numFmtId="0" fontId="0" fillId="16" borderId="0" xfId="0" applyFont="1" applyFill="1"/>
    <xf numFmtId="0" fontId="0" fillId="11" borderId="0" xfId="0" applyFont="1" applyFill="1" applyAlignment="1">
      <alignment horizontal="center" vertical="center"/>
    </xf>
    <xf numFmtId="0" fontId="0" fillId="16" borderId="0" xfId="0" applyFont="1" applyFill="1" applyAlignment="1">
      <alignment horizontal="left"/>
    </xf>
    <xf numFmtId="0" fontId="16" fillId="0" borderId="0" xfId="0" applyFont="1"/>
    <xf numFmtId="16" fontId="16" fillId="0" borderId="0" xfId="0" applyNumberFormat="1" applyFont="1"/>
    <xf numFmtId="0" fontId="0" fillId="17" borderId="0" xfId="0" applyFont="1" applyFill="1" applyAlignment="1">
      <alignment horizontal="center"/>
    </xf>
    <xf numFmtId="0" fontId="0" fillId="17" borderId="0" xfId="0" applyNumberFormat="1" applyFont="1" applyFill="1" applyAlignment="1">
      <alignment horizontal="center"/>
    </xf>
    <xf numFmtId="0" fontId="0" fillId="17" borderId="0" xfId="0" applyFont="1" applyFill="1" applyAlignment="1">
      <alignment horizontal="center" vertical="center"/>
    </xf>
    <xf numFmtId="0" fontId="8" fillId="17" borderId="0" xfId="0" applyFont="1" applyFill="1" applyAlignment="1">
      <alignment horizontal="center"/>
    </xf>
    <xf numFmtId="0" fontId="8" fillId="17" borderId="0" xfId="0" applyNumberFormat="1" applyFont="1" applyFill="1" applyAlignment="1">
      <alignment horizontal="center"/>
    </xf>
    <xf numFmtId="0" fontId="0" fillId="14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/>
    </xf>
    <xf numFmtId="0" fontId="0" fillId="8" borderId="0" xfId="0" applyNumberFormat="1" applyFont="1" applyFill="1" applyAlignment="1">
      <alignment horizontal="center"/>
    </xf>
    <xf numFmtId="0" fontId="0" fillId="18" borderId="0" xfId="0" applyFont="1" applyFill="1" applyAlignment="1">
      <alignment horizontal="center"/>
    </xf>
    <xf numFmtId="0" fontId="0" fillId="18" borderId="0" xfId="0" applyNumberFormat="1" applyFont="1" applyFill="1" applyAlignment="1">
      <alignment horizontal="center"/>
    </xf>
    <xf numFmtId="16" fontId="3" fillId="0" borderId="0" xfId="0" applyNumberFormat="1" applyFont="1"/>
    <xf numFmtId="0" fontId="0" fillId="6" borderId="0" xfId="0" applyFont="1" applyFill="1" applyAlignment="1">
      <alignment horizontal="center"/>
    </xf>
    <xf numFmtId="0" fontId="0" fillId="6" borderId="0" xfId="0" applyNumberFormat="1" applyFont="1" applyFill="1" applyAlignment="1">
      <alignment horizontal="center"/>
    </xf>
    <xf numFmtId="0" fontId="0" fillId="19" borderId="0" xfId="0" applyFont="1" applyFill="1" applyAlignment="1">
      <alignment horizontal="center" vertical="center"/>
    </xf>
    <xf numFmtId="0" fontId="0" fillId="19" borderId="0" xfId="0" applyFont="1" applyFill="1" applyAlignment="1">
      <alignment horizontal="center"/>
    </xf>
    <xf numFmtId="0" fontId="0" fillId="19" borderId="0" xfId="0" applyNumberFormat="1" applyFont="1" applyFill="1" applyAlignment="1">
      <alignment horizontal="center"/>
    </xf>
    <xf numFmtId="14" fontId="0" fillId="0" borderId="0" xfId="0" applyNumberFormat="1" applyFont="1"/>
    <xf numFmtId="16" fontId="8" fillId="0" borderId="0" xfId="0" applyNumberFormat="1" applyFont="1" applyFill="1" applyAlignment="1">
      <alignment horizontal="center" vertical="center"/>
    </xf>
    <xf numFmtId="0" fontId="0" fillId="12" borderId="0" xfId="0" applyFont="1" applyFill="1" applyAlignment="1">
      <alignment horizontal="center"/>
    </xf>
    <xf numFmtId="0" fontId="0" fillId="12" borderId="0" xfId="0" applyNumberFormat="1" applyFont="1" applyFill="1" applyAlignment="1">
      <alignment horizontal="center"/>
    </xf>
    <xf numFmtId="0" fontId="0" fillId="20" borderId="0" xfId="0" applyFont="1" applyFill="1" applyAlignment="1">
      <alignment horizontal="center"/>
    </xf>
    <xf numFmtId="0" fontId="0" fillId="20" borderId="0" xfId="0" applyNumberFormat="1" applyFont="1" applyFill="1" applyAlignment="1">
      <alignment horizontal="center"/>
    </xf>
    <xf numFmtId="16" fontId="0" fillId="8" borderId="0" xfId="0" applyNumberFormat="1" applyFont="1" applyFill="1"/>
    <xf numFmtId="0" fontId="0" fillId="8" borderId="0" xfId="0" applyFont="1" applyFill="1"/>
    <xf numFmtId="0" fontId="0" fillId="21" borderId="0" xfId="0" applyFont="1" applyFill="1" applyAlignment="1">
      <alignment horizontal="center" vertical="center"/>
    </xf>
    <xf numFmtId="0" fontId="0" fillId="21" borderId="0" xfId="0" applyFont="1" applyFill="1" applyAlignment="1">
      <alignment horizontal="center"/>
    </xf>
    <xf numFmtId="0" fontId="0" fillId="21" borderId="0" xfId="0" applyNumberFormat="1" applyFont="1" applyFill="1" applyAlignment="1">
      <alignment horizontal="center"/>
    </xf>
    <xf numFmtId="0" fontId="0" fillId="22" borderId="0" xfId="0" applyFont="1" applyFill="1" applyAlignment="1">
      <alignment horizontal="center"/>
    </xf>
    <xf numFmtId="0" fontId="0" fillId="22" borderId="0" xfId="0" applyNumberFormat="1" applyFont="1" applyFill="1" applyAlignment="1">
      <alignment horizontal="center"/>
    </xf>
    <xf numFmtId="0" fontId="0" fillId="22" borderId="0" xfId="0" applyFont="1" applyFill="1" applyAlignment="1">
      <alignment horizontal="center" vertical="center"/>
    </xf>
    <xf numFmtId="0" fontId="0" fillId="23" borderId="0" xfId="0" applyFont="1" applyFill="1" applyAlignment="1">
      <alignment horizontal="center"/>
    </xf>
    <xf numFmtId="0" fontId="0" fillId="23" borderId="0" xfId="0" applyNumberFormat="1" applyFont="1" applyFill="1" applyAlignment="1">
      <alignment horizontal="center"/>
    </xf>
    <xf numFmtId="0" fontId="0" fillId="13" borderId="0" xfId="0" applyFont="1" applyFill="1" applyAlignment="1">
      <alignment horizontal="center"/>
    </xf>
    <xf numFmtId="0" fontId="0" fillId="13" borderId="0" xfId="0" applyNumberFormat="1" applyFont="1" applyFill="1" applyAlignment="1">
      <alignment horizontal="center"/>
    </xf>
    <xf numFmtId="0" fontId="0" fillId="24" borderId="0" xfId="0" applyFont="1" applyFill="1" applyAlignment="1">
      <alignment horizontal="center" vertical="center"/>
    </xf>
    <xf numFmtId="12" fontId="0" fillId="0" borderId="0" xfId="0" applyNumberFormat="1" applyFont="1"/>
    <xf numFmtId="0" fontId="8" fillId="25" borderId="0" xfId="0" applyNumberFormat="1" applyFont="1" applyFill="1" applyAlignment="1">
      <alignment horizontal="center"/>
    </xf>
    <xf numFmtId="0" fontId="8" fillId="7" borderId="0" xfId="0" applyFont="1" applyFill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16" fontId="14" fillId="13" borderId="0" xfId="0" applyNumberFormat="1" applyFont="1" applyFill="1" applyAlignment="1">
      <alignment horizontal="center"/>
    </xf>
    <xf numFmtId="0" fontId="14" fillId="0" borderId="0" xfId="0" applyFont="1" applyFill="1"/>
    <xf numFmtId="0" fontId="14" fillId="0" borderId="0" xfId="0" applyFont="1" applyFill="1" applyAlignment="1">
      <alignment horizontal="left"/>
    </xf>
    <xf numFmtId="0" fontId="14" fillId="13" borderId="0" xfId="0" applyFont="1" applyFill="1"/>
    <xf numFmtId="0" fontId="14" fillId="13" borderId="0" xfId="0" applyFont="1" applyFill="1" applyAlignment="1">
      <alignment horizontal="left"/>
    </xf>
    <xf numFmtId="0" fontId="0" fillId="0" borderId="0" xfId="0" applyFont="1" applyFill="1" applyAlignment="1">
      <alignment horizontal="left" vertical="center"/>
    </xf>
    <xf numFmtId="0" fontId="0" fillId="26" borderId="0" xfId="0" applyNumberFormat="1" applyFont="1" applyFill="1" applyAlignment="1">
      <alignment horizontal="center"/>
    </xf>
    <xf numFmtId="0" fontId="0" fillId="25" borderId="0" xfId="0" applyFont="1" applyFill="1" applyAlignment="1">
      <alignment horizontal="center" vertical="center"/>
    </xf>
    <xf numFmtId="17" fontId="0" fillId="0" borderId="0" xfId="0" applyNumberFormat="1" applyFont="1"/>
    <xf numFmtId="0" fontId="0" fillId="0" borderId="0" xfId="0" applyFont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horizontal="center" vertical="center"/>
    </xf>
    <xf numFmtId="166" fontId="0" fillId="27" borderId="1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165" fontId="0" fillId="0" borderId="1" xfId="0" quotePrefix="1" applyNumberFormat="1" applyFont="1" applyFill="1" applyBorder="1" applyAlignment="1">
      <alignment horizontal="left" vertical="center"/>
    </xf>
    <xf numFmtId="0" fontId="18" fillId="3" borderId="1" xfId="0" applyNumberFormat="1" applyFont="1" applyFill="1" applyBorder="1" applyAlignment="1">
      <alignment horizontal="center"/>
    </xf>
    <xf numFmtId="165" fontId="18" fillId="3" borderId="1" xfId="0" quotePrefix="1" applyNumberFormat="1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" fontId="0" fillId="0" borderId="1" xfId="0" applyNumberFormat="1" applyFont="1" applyFill="1" applyBorder="1" applyAlignment="1">
      <alignment horizontal="center"/>
    </xf>
    <xf numFmtId="0" fontId="5" fillId="3" borderId="1" xfId="0" applyNumberFormat="1" applyFont="1" applyFill="1" applyBorder="1" applyAlignment="1"/>
    <xf numFmtId="166" fontId="0" fillId="3" borderId="3" xfId="0" applyNumberFormat="1" applyFont="1" applyFill="1" applyBorder="1" applyAlignment="1">
      <alignment horizontal="center"/>
    </xf>
    <xf numFmtId="0" fontId="0" fillId="7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0" fillId="9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3" borderId="1" xfId="0" quotePrefix="1" applyNumberFormat="1" applyFont="1" applyFill="1" applyBorder="1" applyAlignment="1">
      <alignment horizontal="left" vertical="center"/>
    </xf>
    <xf numFmtId="0" fontId="19" fillId="3" borderId="1" xfId="0" applyNumberFormat="1" applyFont="1" applyFill="1" applyBorder="1" applyAlignment="1"/>
    <xf numFmtId="166" fontId="18" fillId="3" borderId="1" xfId="0" applyNumberFormat="1" applyFont="1" applyFill="1" applyBorder="1" applyAlignment="1">
      <alignment horizontal="center"/>
    </xf>
    <xf numFmtId="166" fontId="0" fillId="27" borderId="3" xfId="0" applyNumberFormat="1" applyFont="1" applyFill="1" applyBorder="1" applyAlignment="1">
      <alignment horizontal="center"/>
    </xf>
    <xf numFmtId="166" fontId="0" fillId="3" borderId="1" xfId="0" applyNumberFormat="1" applyFont="1" applyFill="1" applyBorder="1" applyAlignment="1">
      <alignment horizontal="center"/>
    </xf>
    <xf numFmtId="0" fontId="0" fillId="14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7" borderId="0" xfId="0" applyFont="1" applyFill="1" applyAlignment="1">
      <alignment horizontal="center" vertical="center"/>
    </xf>
    <xf numFmtId="0" fontId="0" fillId="8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9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6" fontId="14" fillId="13" borderId="0" xfId="0" applyNumberFormat="1" applyFont="1" applyFill="1" applyAlignment="1">
      <alignment horizontal="center" vertical="center"/>
    </xf>
    <xf numFmtId="0" fontId="14" fillId="13" borderId="0" xfId="0" applyFont="1" applyFill="1" applyAlignment="1">
      <alignment horizontal="center" vertical="center"/>
    </xf>
    <xf numFmtId="0" fontId="8" fillId="9" borderId="0" xfId="0" applyFont="1" applyFill="1" applyAlignment="1">
      <alignment horizontal="center" vertical="center"/>
    </xf>
    <xf numFmtId="0" fontId="0" fillId="2" borderId="0" xfId="0" applyFont="1" applyFill="1" applyBorder="1" applyAlignment="1">
      <alignment horizontal="center"/>
    </xf>
  </cellXfs>
  <cellStyles count="7">
    <cellStyle name="Milliers 2" xfId="6"/>
    <cellStyle name="Normal" xfId="0" builtinId="0"/>
    <cellStyle name="Normal 2" xfId="1"/>
    <cellStyle name="Normal 2 2" xfId="3"/>
    <cellStyle name="Normal 3" xfId="4"/>
    <cellStyle name="Normal 4" xfId="5"/>
    <cellStyle name="Pourcentage 2" xfId="2"/>
  </cellStyles>
  <dxfs count="0"/>
  <tableStyles count="0" defaultTableStyle="TableStyleMedium9" defaultPivotStyle="PivotStyleLight16"/>
  <colors>
    <mruColors>
      <color rgb="FF00FFCC"/>
      <color rgb="FFFF33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106680</xdr:colOff>
          <xdr:row>0</xdr:row>
          <xdr:rowOff>38100</xdr:rowOff>
        </xdr:from>
        <xdr:to>
          <xdr:col>12</xdr:col>
          <xdr:colOff>563880</xdr:colOff>
          <xdr:row>0</xdr:row>
          <xdr:rowOff>365760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xmlns="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575310</xdr:colOff>
      <xdr:row>0</xdr:row>
      <xdr:rowOff>30479</xdr:rowOff>
    </xdr:from>
    <xdr:to>
      <xdr:col>2</xdr:col>
      <xdr:colOff>727710</xdr:colOff>
      <xdr:row>0</xdr:row>
      <xdr:rowOff>289560</xdr:rowOff>
    </xdr:to>
    <xdr:sp macro="[0]!Masquer" textlink="">
      <xdr:nvSpPr>
        <xdr:cNvPr id="2" name="Masquer 1"/>
        <xdr:cNvSpPr/>
      </xdr:nvSpPr>
      <xdr:spPr>
        <a:xfrm>
          <a:off x="575310" y="30479"/>
          <a:ext cx="1394460" cy="259081"/>
        </a:xfrm>
        <a:prstGeom prst="roundRect">
          <a:avLst/>
        </a:prstGeom>
        <a:solidFill>
          <a:srgbClr val="FFFF00"/>
        </a:solidFill>
        <a:ln cap="sq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Masquer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2245999</xdr:colOff>
      <xdr:row>0</xdr:row>
      <xdr:rowOff>73050</xdr:rowOff>
    </xdr:from>
    <xdr:to>
      <xdr:col>6</xdr:col>
      <xdr:colOff>448849</xdr:colOff>
      <xdr:row>3</xdr:row>
      <xdr:rowOff>37562</xdr:rowOff>
    </xdr:to>
    <xdr:sp macro="[0]!AJOUT" textlink="">
      <xdr:nvSpPr>
        <xdr:cNvPr id="2" name="Pla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4197972" y="73050"/>
          <a:ext cx="3035809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xdr:twoCellAnchor editAs="oneCell">
    <xdr:from>
      <xdr:col>2</xdr:col>
      <xdr:colOff>1</xdr:colOff>
      <xdr:row>0</xdr:row>
      <xdr:rowOff>0</xdr:rowOff>
    </xdr:from>
    <xdr:to>
      <xdr:col>3</xdr:col>
      <xdr:colOff>1127344</xdr:colOff>
      <xdr:row>4</xdr:row>
      <xdr:rowOff>70919</xdr:rowOff>
    </xdr:to>
    <xdr:pic>
      <xdr:nvPicPr>
        <xdr:cNvPr id="4" name="irc_mi" descr="Résultats de recherche d'images pour « LOGO BOCCAM »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1440493</xdr:colOff>
      <xdr:row>0</xdr:row>
      <xdr:rowOff>0</xdr:rowOff>
    </xdr:from>
    <xdr:to>
      <xdr:col>8</xdr:col>
      <xdr:colOff>1680575</xdr:colOff>
      <xdr:row>5</xdr:row>
      <xdr:rowOff>104384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11482192" y="0"/>
          <a:ext cx="240082" cy="104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chemeClr val="bg1"/>
              </a:solidFill>
            </a:rPr>
            <a:t>L</a:t>
          </a:r>
        </a:p>
        <a:p>
          <a:r>
            <a:rPr lang="fr-CA" sz="1100" b="1">
              <a:solidFill>
                <a:schemeClr val="bg1"/>
              </a:solidFill>
            </a:rPr>
            <a:t>i</a:t>
          </a:r>
        </a:p>
        <a:p>
          <a:r>
            <a:rPr lang="fr-CA" sz="1100" b="1">
              <a:solidFill>
                <a:schemeClr val="bg1"/>
              </a:solidFill>
            </a:rPr>
            <a:t>s</a:t>
          </a:r>
        </a:p>
        <a:p>
          <a:r>
            <a:rPr lang="fr-CA" sz="1100" b="1">
              <a:solidFill>
                <a:schemeClr val="bg1"/>
              </a:solidFill>
            </a:rPr>
            <a:t>t</a:t>
          </a:r>
        </a:p>
        <a:p>
          <a:r>
            <a:rPr lang="fr-CA" sz="1100" b="1">
              <a:solidFill>
                <a:schemeClr val="bg1"/>
              </a:solidFill>
            </a:rPr>
            <a:t>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genieur" refreshedDate="43257.690142361113" createdVersion="5" refreshedVersion="5" minRefreshableVersion="3" recordCount="37">
  <cacheSource type="worksheet">
    <worksheetSource ref="A29:M1211" sheet="Suivi de commande"/>
  </cacheSource>
  <cacheFields count="13">
    <cacheField name="# SEMAINE" numFmtId="0">
      <sharedItems containsString="0" containsBlank="1" containsNumber="1" containsInteger="1" minValue="23" maxValue="52" count="31"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m/>
      </sharedItems>
    </cacheField>
    <cacheField name="Semaine" numFmtId="0">
      <sharedItems containsBlank="1"/>
    </cacheField>
    <cacheField name="# Interne" numFmtId="0">
      <sharedItems containsString="0" containsBlank="1" containsNumber="1" containsInteger="1" minValue="25" maxValue="25"/>
    </cacheField>
    <cacheField name="# Bill" numFmtId="0">
      <sharedItems containsString="0" containsBlank="1" containsNumber="1" containsInteger="1" minValue="1" maxValue="25"/>
    </cacheField>
    <cacheField name="Qté lot" numFmtId="0">
      <sharedItems containsString="0" containsBlank="1" containsNumber="1" containsInteger="1" minValue="25" maxValue="500" count="5">
        <m/>
        <n v="50"/>
        <n v="500"/>
        <n v="29"/>
        <n v="25"/>
      </sharedItems>
    </cacheField>
    <cacheField name="Qté fait" numFmtId="0">
      <sharedItems containsNonDate="0" containsString="0" containsBlank="1"/>
    </cacheField>
    <cacheField name="Client" numFmtId="0">
      <sharedItems containsBlank="1"/>
    </cacheField>
    <cacheField name="Catégorie porte" numFmtId="0">
      <sharedItems containsBlank="1"/>
    </cacheField>
    <cacheField name="Modèle" numFmtId="0">
      <sharedItems containsBlank="1" containsMixedTypes="1" containsNumber="1" containsInteger="1" minValue="0" maxValue="0"/>
    </cacheField>
    <cacheField name="Date de livraison" numFmtId="0">
      <sharedItems containsNonDate="0" containsDate="1" containsString="0" containsBlank="1" minDate="2018-06-01T00:00:00" maxDate="2018-12-02T00:00:00"/>
    </cacheField>
    <cacheField name="Battants" numFmtId="0">
      <sharedItems containsNonDate="0" containsString="0" containsBlank="1"/>
    </cacheField>
    <cacheField name="RUSH" numFmtId="0">
      <sharedItems containsNonDate="0" containsString="0" containsBlank="1"/>
    </cacheField>
    <cacheField name="Commentair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s v="SEMAINE DU 4 AU 8 JUIN"/>
    <m/>
    <n v="1"/>
    <x v="0"/>
    <m/>
    <m/>
    <m/>
    <m/>
    <d v="2018-06-01T00:00:00"/>
    <m/>
    <m/>
    <m/>
  </r>
  <r>
    <x v="0"/>
    <m/>
    <m/>
    <m/>
    <x v="1"/>
    <m/>
    <m/>
    <m/>
    <s v="CARRARA"/>
    <d v="2018-06-06T00:00:00"/>
    <m/>
    <m/>
    <m/>
  </r>
  <r>
    <x v="0"/>
    <m/>
    <m/>
    <m/>
    <x v="2"/>
    <m/>
    <m/>
    <m/>
    <s v="MASONITE"/>
    <d v="2018-06-06T00:00:00"/>
    <m/>
    <m/>
    <m/>
  </r>
  <r>
    <x v="0"/>
    <m/>
    <m/>
    <m/>
    <x v="3"/>
    <m/>
    <m/>
    <m/>
    <s v="PORTE"/>
    <d v="2018-06-06T00:00:00"/>
    <m/>
    <m/>
    <m/>
  </r>
  <r>
    <x v="1"/>
    <s v="SEMAINE DU 11 AU 15 JUIN"/>
    <m/>
    <n v="1"/>
    <x v="0"/>
    <m/>
    <m/>
    <m/>
    <m/>
    <d v="2018-06-01T00:00:00"/>
    <m/>
    <m/>
    <m/>
  </r>
  <r>
    <x v="2"/>
    <s v="SEMAINE DU 18 AU 22 JUIN"/>
    <m/>
    <n v="1"/>
    <x v="0"/>
    <m/>
    <m/>
    <m/>
    <n v="0"/>
    <d v="2018-06-01T00:00:00"/>
    <m/>
    <m/>
    <m/>
  </r>
  <r>
    <x v="3"/>
    <s v="SEMAINE DU 25 AU 29 JUIN"/>
    <m/>
    <n v="1"/>
    <x v="0"/>
    <m/>
    <m/>
    <m/>
    <n v="0"/>
    <d v="2018-06-01T00:00:00"/>
    <m/>
    <m/>
    <m/>
  </r>
  <r>
    <x v="3"/>
    <m/>
    <m/>
    <m/>
    <x v="4"/>
    <m/>
    <m/>
    <s v="S.CORE 1 3/4"/>
    <s v="CARRARA"/>
    <d v="2018-06-25T00:00:00"/>
    <m/>
    <m/>
    <m/>
  </r>
  <r>
    <x v="3"/>
    <m/>
    <n v="25"/>
    <n v="25"/>
    <x v="4"/>
    <m/>
    <s v="BMB"/>
    <s v="S.CORE 1 3/8"/>
    <s v="CONMORE"/>
    <d v="2018-06-24T00:00:00"/>
    <m/>
    <m/>
    <m/>
  </r>
  <r>
    <x v="4"/>
    <s v="SEMAINE DU 2 AU 6 JUILLET"/>
    <m/>
    <n v="1"/>
    <x v="0"/>
    <m/>
    <m/>
    <m/>
    <n v="0"/>
    <d v="2018-07-01T00:00:00"/>
    <m/>
    <m/>
    <m/>
  </r>
  <r>
    <x v="5"/>
    <s v="SEMAINE DU 9 AU 13 JUILLET"/>
    <m/>
    <n v="1"/>
    <x v="0"/>
    <m/>
    <m/>
    <m/>
    <n v="0"/>
    <d v="2018-07-01T00:00:00"/>
    <m/>
    <m/>
    <m/>
  </r>
  <r>
    <x v="6"/>
    <s v="SEMAINE DU 16 AU 20 JUILLET"/>
    <m/>
    <n v="1"/>
    <x v="0"/>
    <m/>
    <m/>
    <m/>
    <n v="0"/>
    <d v="2018-07-01T00:00:00"/>
    <m/>
    <m/>
    <m/>
  </r>
  <r>
    <x v="7"/>
    <s v="SEMAINE DU 23 AU 27 JUILLET"/>
    <m/>
    <n v="1"/>
    <x v="0"/>
    <m/>
    <m/>
    <m/>
    <n v="0"/>
    <d v="2018-07-01T00:00:00"/>
    <m/>
    <m/>
    <m/>
  </r>
  <r>
    <x v="8"/>
    <s v="SEMAINE DU 30 JUILLET AU 3 AOÛT"/>
    <m/>
    <n v="1"/>
    <x v="0"/>
    <m/>
    <m/>
    <m/>
    <n v="0"/>
    <d v="2018-07-01T00:00:00"/>
    <m/>
    <m/>
    <m/>
  </r>
  <r>
    <x v="9"/>
    <s v="SEMAINE DU 6 AU 10 AOÛT"/>
    <m/>
    <n v="1"/>
    <x v="0"/>
    <m/>
    <m/>
    <m/>
    <n v="0"/>
    <d v="2018-08-01T00:00:00"/>
    <m/>
    <m/>
    <m/>
  </r>
  <r>
    <x v="10"/>
    <s v="SEMAINE DU 13 AU 17 AOÛT"/>
    <m/>
    <n v="1"/>
    <x v="0"/>
    <m/>
    <m/>
    <m/>
    <n v="0"/>
    <d v="2018-08-01T00:00:00"/>
    <m/>
    <m/>
    <m/>
  </r>
  <r>
    <x v="11"/>
    <s v="SEMAINE DU 20 AU 24 AOÛT"/>
    <m/>
    <n v="1"/>
    <x v="0"/>
    <m/>
    <m/>
    <m/>
    <n v="0"/>
    <d v="2018-08-01T00:00:00"/>
    <m/>
    <m/>
    <m/>
  </r>
  <r>
    <x v="12"/>
    <s v="SEMAINE DU 27 AU 31 AOÛT"/>
    <m/>
    <n v="1"/>
    <x v="0"/>
    <m/>
    <m/>
    <m/>
    <n v="0"/>
    <d v="2018-08-01T00:00:00"/>
    <m/>
    <m/>
    <m/>
  </r>
  <r>
    <x v="13"/>
    <s v="SEMAINE DU 3 AU 7 SEPTEMBRE"/>
    <m/>
    <n v="1"/>
    <x v="0"/>
    <m/>
    <m/>
    <m/>
    <n v="0"/>
    <d v="2018-09-01T00:00:00"/>
    <m/>
    <m/>
    <m/>
  </r>
  <r>
    <x v="14"/>
    <s v="SEMAINE DU 10 AU 14 SEPTEMBRE"/>
    <m/>
    <n v="1"/>
    <x v="0"/>
    <m/>
    <m/>
    <m/>
    <n v="0"/>
    <d v="2018-09-01T00:00:00"/>
    <m/>
    <m/>
    <m/>
  </r>
  <r>
    <x v="15"/>
    <s v="SEMAINE DU 17 AU 21 SEPTEMBRE"/>
    <m/>
    <n v="1"/>
    <x v="0"/>
    <m/>
    <m/>
    <m/>
    <n v="0"/>
    <d v="2018-09-01T00:00:00"/>
    <m/>
    <m/>
    <m/>
  </r>
  <r>
    <x v="16"/>
    <s v="SEMAINE DU 24 AU 28 SEPTEMBRE"/>
    <m/>
    <n v="1"/>
    <x v="0"/>
    <m/>
    <m/>
    <m/>
    <n v="0"/>
    <d v="2018-09-01T00:00:00"/>
    <m/>
    <m/>
    <m/>
  </r>
  <r>
    <x v="17"/>
    <s v="SEMAINE DU 1 AU 5 OCTOBRE"/>
    <m/>
    <n v="1"/>
    <x v="0"/>
    <m/>
    <m/>
    <m/>
    <n v="0"/>
    <d v="2018-09-01T00:00:00"/>
    <m/>
    <m/>
    <m/>
  </r>
  <r>
    <x v="18"/>
    <s v="SEMAINE DU 8 AU 12 OCTOBRE"/>
    <m/>
    <n v="1"/>
    <x v="0"/>
    <m/>
    <m/>
    <m/>
    <n v="0"/>
    <d v="2018-10-01T00:00:00"/>
    <m/>
    <m/>
    <m/>
  </r>
  <r>
    <x v="19"/>
    <s v="SEMAINE DU 15 AU 19 OCTOBRE"/>
    <m/>
    <n v="1"/>
    <x v="0"/>
    <m/>
    <m/>
    <m/>
    <n v="0"/>
    <d v="2018-10-01T00:00:00"/>
    <m/>
    <m/>
    <m/>
  </r>
  <r>
    <x v="20"/>
    <s v="SEMAINE DU 22 AU 26 OCTOBRE"/>
    <m/>
    <n v="1"/>
    <x v="0"/>
    <m/>
    <m/>
    <m/>
    <n v="0"/>
    <d v="2018-10-01T00:00:00"/>
    <m/>
    <m/>
    <m/>
  </r>
  <r>
    <x v="20"/>
    <m/>
    <m/>
    <m/>
    <x v="2"/>
    <m/>
    <m/>
    <m/>
    <s v="MASONITE"/>
    <d v="2018-10-25T00:00:00"/>
    <m/>
    <m/>
    <m/>
  </r>
  <r>
    <x v="21"/>
    <s v="SEMAINE DU 29 OCTOBRE AU 2 NOVEMBRE"/>
    <m/>
    <n v="1"/>
    <x v="0"/>
    <m/>
    <m/>
    <m/>
    <n v="0"/>
    <d v="2018-10-01T00:00:00"/>
    <m/>
    <m/>
    <m/>
  </r>
  <r>
    <x v="22"/>
    <s v="SEMAINE DU 5 AU 9 NOVEMBRE"/>
    <m/>
    <n v="1"/>
    <x v="0"/>
    <m/>
    <m/>
    <m/>
    <n v="0"/>
    <d v="2018-11-01T00:00:00"/>
    <m/>
    <m/>
    <m/>
  </r>
  <r>
    <x v="23"/>
    <s v="SEMAINE DU 12 AU 16 NOVEMBRE"/>
    <m/>
    <n v="1"/>
    <x v="0"/>
    <m/>
    <m/>
    <m/>
    <n v="0"/>
    <d v="2018-11-01T00:00:00"/>
    <m/>
    <m/>
    <m/>
  </r>
  <r>
    <x v="24"/>
    <s v="SEMAINE DU 19 AU 23 NOVEMBRE"/>
    <m/>
    <n v="1"/>
    <x v="0"/>
    <m/>
    <m/>
    <m/>
    <n v="0"/>
    <d v="2018-11-01T00:00:00"/>
    <m/>
    <m/>
    <m/>
  </r>
  <r>
    <x v="25"/>
    <s v="SEMAINE DU 26 AU 30 NOVEMBRE"/>
    <m/>
    <n v="1"/>
    <x v="0"/>
    <m/>
    <m/>
    <m/>
    <n v="0"/>
    <d v="2018-11-01T00:00:00"/>
    <m/>
    <m/>
    <m/>
  </r>
  <r>
    <x v="26"/>
    <s v="SEMAINE DU 3 AU 7 DÉCEMBRE"/>
    <m/>
    <n v="1"/>
    <x v="0"/>
    <m/>
    <m/>
    <m/>
    <n v="0"/>
    <d v="2018-12-01T00:00:00"/>
    <m/>
    <m/>
    <m/>
  </r>
  <r>
    <x v="27"/>
    <s v="SEMAINE DU 10 AU 14 DÉCEMBRE"/>
    <m/>
    <n v="1"/>
    <x v="0"/>
    <m/>
    <m/>
    <m/>
    <n v="0"/>
    <d v="2018-12-01T00:00:00"/>
    <m/>
    <m/>
    <m/>
  </r>
  <r>
    <x v="28"/>
    <s v="SEMAINE DU 17 AU 21 DÉCEMBRE"/>
    <m/>
    <n v="1"/>
    <x v="0"/>
    <m/>
    <m/>
    <m/>
    <n v="0"/>
    <d v="2018-12-01T00:00:00"/>
    <m/>
    <m/>
    <m/>
  </r>
  <r>
    <x v="29"/>
    <s v="SEMAINE DU 24 AU 28 DÉCEMBRE"/>
    <m/>
    <n v="1"/>
    <x v="0"/>
    <m/>
    <m/>
    <m/>
    <n v="0"/>
    <d v="2018-12-01T00:00:00"/>
    <m/>
    <m/>
    <m/>
  </r>
  <r>
    <x v="30"/>
    <m/>
    <m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:A33" firstHeaderRow="1" firstDataRow="1" firstDataCol="1"/>
  <pivotFields count="13">
    <pivotField axis="axisRow" showAll="0">
      <items count="3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t="default"/>
      </items>
    </pivotField>
    <pivotField showAll="0" sortType="ascending"/>
    <pivotField showAll="0"/>
    <pivotField showAll="0"/>
    <pivotField showAll="0">
      <items count="6">
        <item x="4"/>
        <item x="3"/>
        <item x="1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3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1313"/>
  <sheetViews>
    <sheetView zoomScaleNormal="100" workbookViewId="0">
      <selection activeCell="A2" sqref="A2:I1500"/>
    </sheetView>
  </sheetViews>
  <sheetFormatPr baseColWidth="10" defaultRowHeight="14.4" x14ac:dyDescent="0.3"/>
  <cols>
    <col min="1" max="1" width="11.5546875" style="7"/>
    <col min="2" max="2" width="10" style="7" customWidth="1"/>
    <col min="3" max="3" width="15.44140625" style="7" customWidth="1"/>
    <col min="4" max="4" width="10" style="7" customWidth="1"/>
    <col min="5" max="5" width="7.33203125" style="7" customWidth="1"/>
    <col min="6" max="6" width="9.88671875" style="7" customWidth="1"/>
    <col min="7" max="7" width="8.88671875" style="7" customWidth="1"/>
    <col min="8" max="8" width="12.44140625" style="7" customWidth="1"/>
    <col min="9" max="9" width="10.88671875" style="7" customWidth="1"/>
    <col min="10" max="10" width="12.6640625" style="7" bestFit="1" customWidth="1"/>
    <col min="11" max="11" width="16.88671875" style="7" bestFit="1" customWidth="1"/>
    <col min="12" max="12" width="13.6640625" style="7" bestFit="1" customWidth="1"/>
    <col min="13" max="13" width="18.6640625" style="7" bestFit="1" customWidth="1"/>
    <col min="14" max="16" width="11.5546875" style="7"/>
    <col min="17" max="17" width="11.33203125" style="7" customWidth="1"/>
    <col min="18" max="257" width="11.5546875" style="7"/>
    <col min="258" max="258" width="10" style="7" customWidth="1"/>
    <col min="259" max="259" width="15.44140625" style="7" customWidth="1"/>
    <col min="260" max="260" width="10" style="7" customWidth="1"/>
    <col min="261" max="261" width="7.33203125" style="7" customWidth="1"/>
    <col min="262" max="262" width="9.88671875" style="7" customWidth="1"/>
    <col min="263" max="263" width="8.88671875" style="7" customWidth="1"/>
    <col min="264" max="264" width="12.44140625" style="7" customWidth="1"/>
    <col min="265" max="265" width="10.88671875" style="7" customWidth="1"/>
    <col min="266" max="266" width="12.6640625" style="7" bestFit="1" customWidth="1"/>
    <col min="267" max="267" width="16.88671875" style="7" bestFit="1" customWidth="1"/>
    <col min="268" max="268" width="13.6640625" style="7" bestFit="1" customWidth="1"/>
    <col min="269" max="269" width="18.6640625" style="7" bestFit="1" customWidth="1"/>
    <col min="270" max="272" width="11.5546875" style="7"/>
    <col min="273" max="273" width="11.33203125" style="7" customWidth="1"/>
    <col min="274" max="513" width="11.5546875" style="7"/>
    <col min="514" max="514" width="10" style="7" customWidth="1"/>
    <col min="515" max="515" width="15.44140625" style="7" customWidth="1"/>
    <col min="516" max="516" width="10" style="7" customWidth="1"/>
    <col min="517" max="517" width="7.33203125" style="7" customWidth="1"/>
    <col min="518" max="518" width="9.88671875" style="7" customWidth="1"/>
    <col min="519" max="519" width="8.88671875" style="7" customWidth="1"/>
    <col min="520" max="520" width="12.44140625" style="7" customWidth="1"/>
    <col min="521" max="521" width="10.88671875" style="7" customWidth="1"/>
    <col min="522" max="522" width="12.6640625" style="7" bestFit="1" customWidth="1"/>
    <col min="523" max="523" width="16.88671875" style="7" bestFit="1" customWidth="1"/>
    <col min="524" max="524" width="13.6640625" style="7" bestFit="1" customWidth="1"/>
    <col min="525" max="525" width="18.6640625" style="7" bestFit="1" customWidth="1"/>
    <col min="526" max="528" width="11.5546875" style="7"/>
    <col min="529" max="529" width="11.33203125" style="7" customWidth="1"/>
    <col min="530" max="769" width="11.5546875" style="7"/>
    <col min="770" max="770" width="10" style="7" customWidth="1"/>
    <col min="771" max="771" width="15.44140625" style="7" customWidth="1"/>
    <col min="772" max="772" width="10" style="7" customWidth="1"/>
    <col min="773" max="773" width="7.33203125" style="7" customWidth="1"/>
    <col min="774" max="774" width="9.88671875" style="7" customWidth="1"/>
    <col min="775" max="775" width="8.88671875" style="7" customWidth="1"/>
    <col min="776" max="776" width="12.44140625" style="7" customWidth="1"/>
    <col min="777" max="777" width="10.88671875" style="7" customWidth="1"/>
    <col min="778" max="778" width="12.6640625" style="7" bestFit="1" customWidth="1"/>
    <col min="779" max="779" width="16.88671875" style="7" bestFit="1" customWidth="1"/>
    <col min="780" max="780" width="13.6640625" style="7" bestFit="1" customWidth="1"/>
    <col min="781" max="781" width="18.6640625" style="7" bestFit="1" customWidth="1"/>
    <col min="782" max="784" width="11.5546875" style="7"/>
    <col min="785" max="785" width="11.33203125" style="7" customWidth="1"/>
    <col min="786" max="1025" width="11.5546875" style="7"/>
    <col min="1026" max="1026" width="10" style="7" customWidth="1"/>
    <col min="1027" max="1027" width="15.44140625" style="7" customWidth="1"/>
    <col min="1028" max="1028" width="10" style="7" customWidth="1"/>
    <col min="1029" max="1029" width="7.33203125" style="7" customWidth="1"/>
    <col min="1030" max="1030" width="9.88671875" style="7" customWidth="1"/>
    <col min="1031" max="1031" width="8.88671875" style="7" customWidth="1"/>
    <col min="1032" max="1032" width="12.44140625" style="7" customWidth="1"/>
    <col min="1033" max="1033" width="10.88671875" style="7" customWidth="1"/>
    <col min="1034" max="1034" width="12.6640625" style="7" bestFit="1" customWidth="1"/>
    <col min="1035" max="1035" width="16.88671875" style="7" bestFit="1" customWidth="1"/>
    <col min="1036" max="1036" width="13.6640625" style="7" bestFit="1" customWidth="1"/>
    <col min="1037" max="1037" width="18.6640625" style="7" bestFit="1" customWidth="1"/>
    <col min="1038" max="1040" width="11.5546875" style="7"/>
    <col min="1041" max="1041" width="11.33203125" style="7" customWidth="1"/>
    <col min="1042" max="1281" width="11.5546875" style="7"/>
    <col min="1282" max="1282" width="10" style="7" customWidth="1"/>
    <col min="1283" max="1283" width="15.44140625" style="7" customWidth="1"/>
    <col min="1284" max="1284" width="10" style="7" customWidth="1"/>
    <col min="1285" max="1285" width="7.33203125" style="7" customWidth="1"/>
    <col min="1286" max="1286" width="9.88671875" style="7" customWidth="1"/>
    <col min="1287" max="1287" width="8.88671875" style="7" customWidth="1"/>
    <col min="1288" max="1288" width="12.44140625" style="7" customWidth="1"/>
    <col min="1289" max="1289" width="10.88671875" style="7" customWidth="1"/>
    <col min="1290" max="1290" width="12.6640625" style="7" bestFit="1" customWidth="1"/>
    <col min="1291" max="1291" width="16.88671875" style="7" bestFit="1" customWidth="1"/>
    <col min="1292" max="1292" width="13.6640625" style="7" bestFit="1" customWidth="1"/>
    <col min="1293" max="1293" width="18.6640625" style="7" bestFit="1" customWidth="1"/>
    <col min="1294" max="1296" width="11.5546875" style="7"/>
    <col min="1297" max="1297" width="11.33203125" style="7" customWidth="1"/>
    <col min="1298" max="1537" width="11.5546875" style="7"/>
    <col min="1538" max="1538" width="10" style="7" customWidth="1"/>
    <col min="1539" max="1539" width="15.44140625" style="7" customWidth="1"/>
    <col min="1540" max="1540" width="10" style="7" customWidth="1"/>
    <col min="1541" max="1541" width="7.33203125" style="7" customWidth="1"/>
    <col min="1542" max="1542" width="9.88671875" style="7" customWidth="1"/>
    <col min="1543" max="1543" width="8.88671875" style="7" customWidth="1"/>
    <col min="1544" max="1544" width="12.44140625" style="7" customWidth="1"/>
    <col min="1545" max="1545" width="10.88671875" style="7" customWidth="1"/>
    <col min="1546" max="1546" width="12.6640625" style="7" bestFit="1" customWidth="1"/>
    <col min="1547" max="1547" width="16.88671875" style="7" bestFit="1" customWidth="1"/>
    <col min="1548" max="1548" width="13.6640625" style="7" bestFit="1" customWidth="1"/>
    <col min="1549" max="1549" width="18.6640625" style="7" bestFit="1" customWidth="1"/>
    <col min="1550" max="1552" width="11.5546875" style="7"/>
    <col min="1553" max="1553" width="11.33203125" style="7" customWidth="1"/>
    <col min="1554" max="1793" width="11.5546875" style="7"/>
    <col min="1794" max="1794" width="10" style="7" customWidth="1"/>
    <col min="1795" max="1795" width="15.44140625" style="7" customWidth="1"/>
    <col min="1796" max="1796" width="10" style="7" customWidth="1"/>
    <col min="1797" max="1797" width="7.33203125" style="7" customWidth="1"/>
    <col min="1798" max="1798" width="9.88671875" style="7" customWidth="1"/>
    <col min="1799" max="1799" width="8.88671875" style="7" customWidth="1"/>
    <col min="1800" max="1800" width="12.44140625" style="7" customWidth="1"/>
    <col min="1801" max="1801" width="10.88671875" style="7" customWidth="1"/>
    <col min="1802" max="1802" width="12.6640625" style="7" bestFit="1" customWidth="1"/>
    <col min="1803" max="1803" width="16.88671875" style="7" bestFit="1" customWidth="1"/>
    <col min="1804" max="1804" width="13.6640625" style="7" bestFit="1" customWidth="1"/>
    <col min="1805" max="1805" width="18.6640625" style="7" bestFit="1" customWidth="1"/>
    <col min="1806" max="1808" width="11.5546875" style="7"/>
    <col min="1809" max="1809" width="11.33203125" style="7" customWidth="1"/>
    <col min="1810" max="2049" width="11.5546875" style="7"/>
    <col min="2050" max="2050" width="10" style="7" customWidth="1"/>
    <col min="2051" max="2051" width="15.44140625" style="7" customWidth="1"/>
    <col min="2052" max="2052" width="10" style="7" customWidth="1"/>
    <col min="2053" max="2053" width="7.33203125" style="7" customWidth="1"/>
    <col min="2054" max="2054" width="9.88671875" style="7" customWidth="1"/>
    <col min="2055" max="2055" width="8.88671875" style="7" customWidth="1"/>
    <col min="2056" max="2056" width="12.44140625" style="7" customWidth="1"/>
    <col min="2057" max="2057" width="10.88671875" style="7" customWidth="1"/>
    <col min="2058" max="2058" width="12.6640625" style="7" bestFit="1" customWidth="1"/>
    <col min="2059" max="2059" width="16.88671875" style="7" bestFit="1" customWidth="1"/>
    <col min="2060" max="2060" width="13.6640625" style="7" bestFit="1" customWidth="1"/>
    <col min="2061" max="2061" width="18.6640625" style="7" bestFit="1" customWidth="1"/>
    <col min="2062" max="2064" width="11.5546875" style="7"/>
    <col min="2065" max="2065" width="11.33203125" style="7" customWidth="1"/>
    <col min="2066" max="2305" width="11.5546875" style="7"/>
    <col min="2306" max="2306" width="10" style="7" customWidth="1"/>
    <col min="2307" max="2307" width="15.44140625" style="7" customWidth="1"/>
    <col min="2308" max="2308" width="10" style="7" customWidth="1"/>
    <col min="2309" max="2309" width="7.33203125" style="7" customWidth="1"/>
    <col min="2310" max="2310" width="9.88671875" style="7" customWidth="1"/>
    <col min="2311" max="2311" width="8.88671875" style="7" customWidth="1"/>
    <col min="2312" max="2312" width="12.44140625" style="7" customWidth="1"/>
    <col min="2313" max="2313" width="10.88671875" style="7" customWidth="1"/>
    <col min="2314" max="2314" width="12.6640625" style="7" bestFit="1" customWidth="1"/>
    <col min="2315" max="2315" width="16.88671875" style="7" bestFit="1" customWidth="1"/>
    <col min="2316" max="2316" width="13.6640625" style="7" bestFit="1" customWidth="1"/>
    <col min="2317" max="2317" width="18.6640625" style="7" bestFit="1" customWidth="1"/>
    <col min="2318" max="2320" width="11.5546875" style="7"/>
    <col min="2321" max="2321" width="11.33203125" style="7" customWidth="1"/>
    <col min="2322" max="2561" width="11.5546875" style="7"/>
    <col min="2562" max="2562" width="10" style="7" customWidth="1"/>
    <col min="2563" max="2563" width="15.44140625" style="7" customWidth="1"/>
    <col min="2564" max="2564" width="10" style="7" customWidth="1"/>
    <col min="2565" max="2565" width="7.33203125" style="7" customWidth="1"/>
    <col min="2566" max="2566" width="9.88671875" style="7" customWidth="1"/>
    <col min="2567" max="2567" width="8.88671875" style="7" customWidth="1"/>
    <col min="2568" max="2568" width="12.44140625" style="7" customWidth="1"/>
    <col min="2569" max="2569" width="10.88671875" style="7" customWidth="1"/>
    <col min="2570" max="2570" width="12.6640625" style="7" bestFit="1" customWidth="1"/>
    <col min="2571" max="2571" width="16.88671875" style="7" bestFit="1" customWidth="1"/>
    <col min="2572" max="2572" width="13.6640625" style="7" bestFit="1" customWidth="1"/>
    <col min="2573" max="2573" width="18.6640625" style="7" bestFit="1" customWidth="1"/>
    <col min="2574" max="2576" width="11.5546875" style="7"/>
    <col min="2577" max="2577" width="11.33203125" style="7" customWidth="1"/>
    <col min="2578" max="2817" width="11.5546875" style="7"/>
    <col min="2818" max="2818" width="10" style="7" customWidth="1"/>
    <col min="2819" max="2819" width="15.44140625" style="7" customWidth="1"/>
    <col min="2820" max="2820" width="10" style="7" customWidth="1"/>
    <col min="2821" max="2821" width="7.33203125" style="7" customWidth="1"/>
    <col min="2822" max="2822" width="9.88671875" style="7" customWidth="1"/>
    <col min="2823" max="2823" width="8.88671875" style="7" customWidth="1"/>
    <col min="2824" max="2824" width="12.44140625" style="7" customWidth="1"/>
    <col min="2825" max="2825" width="10.88671875" style="7" customWidth="1"/>
    <col min="2826" max="2826" width="12.6640625" style="7" bestFit="1" customWidth="1"/>
    <col min="2827" max="2827" width="16.88671875" style="7" bestFit="1" customWidth="1"/>
    <col min="2828" max="2828" width="13.6640625" style="7" bestFit="1" customWidth="1"/>
    <col min="2829" max="2829" width="18.6640625" style="7" bestFit="1" customWidth="1"/>
    <col min="2830" max="2832" width="11.5546875" style="7"/>
    <col min="2833" max="2833" width="11.33203125" style="7" customWidth="1"/>
    <col min="2834" max="3073" width="11.5546875" style="7"/>
    <col min="3074" max="3074" width="10" style="7" customWidth="1"/>
    <col min="3075" max="3075" width="15.44140625" style="7" customWidth="1"/>
    <col min="3076" max="3076" width="10" style="7" customWidth="1"/>
    <col min="3077" max="3077" width="7.33203125" style="7" customWidth="1"/>
    <col min="3078" max="3078" width="9.88671875" style="7" customWidth="1"/>
    <col min="3079" max="3079" width="8.88671875" style="7" customWidth="1"/>
    <col min="3080" max="3080" width="12.44140625" style="7" customWidth="1"/>
    <col min="3081" max="3081" width="10.88671875" style="7" customWidth="1"/>
    <col min="3082" max="3082" width="12.6640625" style="7" bestFit="1" customWidth="1"/>
    <col min="3083" max="3083" width="16.88671875" style="7" bestFit="1" customWidth="1"/>
    <col min="3084" max="3084" width="13.6640625" style="7" bestFit="1" customWidth="1"/>
    <col min="3085" max="3085" width="18.6640625" style="7" bestFit="1" customWidth="1"/>
    <col min="3086" max="3088" width="11.5546875" style="7"/>
    <col min="3089" max="3089" width="11.33203125" style="7" customWidth="1"/>
    <col min="3090" max="3329" width="11.5546875" style="7"/>
    <col min="3330" max="3330" width="10" style="7" customWidth="1"/>
    <col min="3331" max="3331" width="15.44140625" style="7" customWidth="1"/>
    <col min="3332" max="3332" width="10" style="7" customWidth="1"/>
    <col min="3333" max="3333" width="7.33203125" style="7" customWidth="1"/>
    <col min="3334" max="3334" width="9.88671875" style="7" customWidth="1"/>
    <col min="3335" max="3335" width="8.88671875" style="7" customWidth="1"/>
    <col min="3336" max="3336" width="12.44140625" style="7" customWidth="1"/>
    <col min="3337" max="3337" width="10.88671875" style="7" customWidth="1"/>
    <col min="3338" max="3338" width="12.6640625" style="7" bestFit="1" customWidth="1"/>
    <col min="3339" max="3339" width="16.88671875" style="7" bestFit="1" customWidth="1"/>
    <col min="3340" max="3340" width="13.6640625" style="7" bestFit="1" customWidth="1"/>
    <col min="3341" max="3341" width="18.6640625" style="7" bestFit="1" customWidth="1"/>
    <col min="3342" max="3344" width="11.5546875" style="7"/>
    <col min="3345" max="3345" width="11.33203125" style="7" customWidth="1"/>
    <col min="3346" max="3585" width="11.5546875" style="7"/>
    <col min="3586" max="3586" width="10" style="7" customWidth="1"/>
    <col min="3587" max="3587" width="15.44140625" style="7" customWidth="1"/>
    <col min="3588" max="3588" width="10" style="7" customWidth="1"/>
    <col min="3589" max="3589" width="7.33203125" style="7" customWidth="1"/>
    <col min="3590" max="3590" width="9.88671875" style="7" customWidth="1"/>
    <col min="3591" max="3591" width="8.88671875" style="7" customWidth="1"/>
    <col min="3592" max="3592" width="12.44140625" style="7" customWidth="1"/>
    <col min="3593" max="3593" width="10.88671875" style="7" customWidth="1"/>
    <col min="3594" max="3594" width="12.6640625" style="7" bestFit="1" customWidth="1"/>
    <col min="3595" max="3595" width="16.88671875" style="7" bestFit="1" customWidth="1"/>
    <col min="3596" max="3596" width="13.6640625" style="7" bestFit="1" customWidth="1"/>
    <col min="3597" max="3597" width="18.6640625" style="7" bestFit="1" customWidth="1"/>
    <col min="3598" max="3600" width="11.5546875" style="7"/>
    <col min="3601" max="3601" width="11.33203125" style="7" customWidth="1"/>
    <col min="3602" max="3841" width="11.5546875" style="7"/>
    <col min="3842" max="3842" width="10" style="7" customWidth="1"/>
    <col min="3843" max="3843" width="15.44140625" style="7" customWidth="1"/>
    <col min="3844" max="3844" width="10" style="7" customWidth="1"/>
    <col min="3845" max="3845" width="7.33203125" style="7" customWidth="1"/>
    <col min="3846" max="3846" width="9.88671875" style="7" customWidth="1"/>
    <col min="3847" max="3847" width="8.88671875" style="7" customWidth="1"/>
    <col min="3848" max="3848" width="12.44140625" style="7" customWidth="1"/>
    <col min="3849" max="3849" width="10.88671875" style="7" customWidth="1"/>
    <col min="3850" max="3850" width="12.6640625" style="7" bestFit="1" customWidth="1"/>
    <col min="3851" max="3851" width="16.88671875" style="7" bestFit="1" customWidth="1"/>
    <col min="3852" max="3852" width="13.6640625" style="7" bestFit="1" customWidth="1"/>
    <col min="3853" max="3853" width="18.6640625" style="7" bestFit="1" customWidth="1"/>
    <col min="3854" max="3856" width="11.5546875" style="7"/>
    <col min="3857" max="3857" width="11.33203125" style="7" customWidth="1"/>
    <col min="3858" max="4097" width="11.5546875" style="7"/>
    <col min="4098" max="4098" width="10" style="7" customWidth="1"/>
    <col min="4099" max="4099" width="15.44140625" style="7" customWidth="1"/>
    <col min="4100" max="4100" width="10" style="7" customWidth="1"/>
    <col min="4101" max="4101" width="7.33203125" style="7" customWidth="1"/>
    <col min="4102" max="4102" width="9.88671875" style="7" customWidth="1"/>
    <col min="4103" max="4103" width="8.88671875" style="7" customWidth="1"/>
    <col min="4104" max="4104" width="12.44140625" style="7" customWidth="1"/>
    <col min="4105" max="4105" width="10.88671875" style="7" customWidth="1"/>
    <col min="4106" max="4106" width="12.6640625" style="7" bestFit="1" customWidth="1"/>
    <col min="4107" max="4107" width="16.88671875" style="7" bestFit="1" customWidth="1"/>
    <col min="4108" max="4108" width="13.6640625" style="7" bestFit="1" customWidth="1"/>
    <col min="4109" max="4109" width="18.6640625" style="7" bestFit="1" customWidth="1"/>
    <col min="4110" max="4112" width="11.5546875" style="7"/>
    <col min="4113" max="4113" width="11.33203125" style="7" customWidth="1"/>
    <col min="4114" max="4353" width="11.5546875" style="7"/>
    <col min="4354" max="4354" width="10" style="7" customWidth="1"/>
    <col min="4355" max="4355" width="15.44140625" style="7" customWidth="1"/>
    <col min="4356" max="4356" width="10" style="7" customWidth="1"/>
    <col min="4357" max="4357" width="7.33203125" style="7" customWidth="1"/>
    <col min="4358" max="4358" width="9.88671875" style="7" customWidth="1"/>
    <col min="4359" max="4359" width="8.88671875" style="7" customWidth="1"/>
    <col min="4360" max="4360" width="12.44140625" style="7" customWidth="1"/>
    <col min="4361" max="4361" width="10.88671875" style="7" customWidth="1"/>
    <col min="4362" max="4362" width="12.6640625" style="7" bestFit="1" customWidth="1"/>
    <col min="4363" max="4363" width="16.88671875" style="7" bestFit="1" customWidth="1"/>
    <col min="4364" max="4364" width="13.6640625" style="7" bestFit="1" customWidth="1"/>
    <col min="4365" max="4365" width="18.6640625" style="7" bestFit="1" customWidth="1"/>
    <col min="4366" max="4368" width="11.5546875" style="7"/>
    <col min="4369" max="4369" width="11.33203125" style="7" customWidth="1"/>
    <col min="4370" max="4609" width="11.5546875" style="7"/>
    <col min="4610" max="4610" width="10" style="7" customWidth="1"/>
    <col min="4611" max="4611" width="15.44140625" style="7" customWidth="1"/>
    <col min="4612" max="4612" width="10" style="7" customWidth="1"/>
    <col min="4613" max="4613" width="7.33203125" style="7" customWidth="1"/>
    <col min="4614" max="4614" width="9.88671875" style="7" customWidth="1"/>
    <col min="4615" max="4615" width="8.88671875" style="7" customWidth="1"/>
    <col min="4616" max="4616" width="12.44140625" style="7" customWidth="1"/>
    <col min="4617" max="4617" width="10.88671875" style="7" customWidth="1"/>
    <col min="4618" max="4618" width="12.6640625" style="7" bestFit="1" customWidth="1"/>
    <col min="4619" max="4619" width="16.88671875" style="7" bestFit="1" customWidth="1"/>
    <col min="4620" max="4620" width="13.6640625" style="7" bestFit="1" customWidth="1"/>
    <col min="4621" max="4621" width="18.6640625" style="7" bestFit="1" customWidth="1"/>
    <col min="4622" max="4624" width="11.5546875" style="7"/>
    <col min="4625" max="4625" width="11.33203125" style="7" customWidth="1"/>
    <col min="4626" max="4865" width="11.5546875" style="7"/>
    <col min="4866" max="4866" width="10" style="7" customWidth="1"/>
    <col min="4867" max="4867" width="15.44140625" style="7" customWidth="1"/>
    <col min="4868" max="4868" width="10" style="7" customWidth="1"/>
    <col min="4869" max="4869" width="7.33203125" style="7" customWidth="1"/>
    <col min="4870" max="4870" width="9.88671875" style="7" customWidth="1"/>
    <col min="4871" max="4871" width="8.88671875" style="7" customWidth="1"/>
    <col min="4872" max="4872" width="12.44140625" style="7" customWidth="1"/>
    <col min="4873" max="4873" width="10.88671875" style="7" customWidth="1"/>
    <col min="4874" max="4874" width="12.6640625" style="7" bestFit="1" customWidth="1"/>
    <col min="4875" max="4875" width="16.88671875" style="7" bestFit="1" customWidth="1"/>
    <col min="4876" max="4876" width="13.6640625" style="7" bestFit="1" customWidth="1"/>
    <col min="4877" max="4877" width="18.6640625" style="7" bestFit="1" customWidth="1"/>
    <col min="4878" max="4880" width="11.5546875" style="7"/>
    <col min="4881" max="4881" width="11.33203125" style="7" customWidth="1"/>
    <col min="4882" max="5121" width="11.5546875" style="7"/>
    <col min="5122" max="5122" width="10" style="7" customWidth="1"/>
    <col min="5123" max="5123" width="15.44140625" style="7" customWidth="1"/>
    <col min="5124" max="5124" width="10" style="7" customWidth="1"/>
    <col min="5125" max="5125" width="7.33203125" style="7" customWidth="1"/>
    <col min="5126" max="5126" width="9.88671875" style="7" customWidth="1"/>
    <col min="5127" max="5127" width="8.88671875" style="7" customWidth="1"/>
    <col min="5128" max="5128" width="12.44140625" style="7" customWidth="1"/>
    <col min="5129" max="5129" width="10.88671875" style="7" customWidth="1"/>
    <col min="5130" max="5130" width="12.6640625" style="7" bestFit="1" customWidth="1"/>
    <col min="5131" max="5131" width="16.88671875" style="7" bestFit="1" customWidth="1"/>
    <col min="5132" max="5132" width="13.6640625" style="7" bestFit="1" customWidth="1"/>
    <col min="5133" max="5133" width="18.6640625" style="7" bestFit="1" customWidth="1"/>
    <col min="5134" max="5136" width="11.5546875" style="7"/>
    <col min="5137" max="5137" width="11.33203125" style="7" customWidth="1"/>
    <col min="5138" max="5377" width="11.5546875" style="7"/>
    <col min="5378" max="5378" width="10" style="7" customWidth="1"/>
    <col min="5379" max="5379" width="15.44140625" style="7" customWidth="1"/>
    <col min="5380" max="5380" width="10" style="7" customWidth="1"/>
    <col min="5381" max="5381" width="7.33203125" style="7" customWidth="1"/>
    <col min="5382" max="5382" width="9.88671875" style="7" customWidth="1"/>
    <col min="5383" max="5383" width="8.88671875" style="7" customWidth="1"/>
    <col min="5384" max="5384" width="12.44140625" style="7" customWidth="1"/>
    <col min="5385" max="5385" width="10.88671875" style="7" customWidth="1"/>
    <col min="5386" max="5386" width="12.6640625" style="7" bestFit="1" customWidth="1"/>
    <col min="5387" max="5387" width="16.88671875" style="7" bestFit="1" customWidth="1"/>
    <col min="5388" max="5388" width="13.6640625" style="7" bestFit="1" customWidth="1"/>
    <col min="5389" max="5389" width="18.6640625" style="7" bestFit="1" customWidth="1"/>
    <col min="5390" max="5392" width="11.5546875" style="7"/>
    <col min="5393" max="5393" width="11.33203125" style="7" customWidth="1"/>
    <col min="5394" max="5633" width="11.5546875" style="7"/>
    <col min="5634" max="5634" width="10" style="7" customWidth="1"/>
    <col min="5635" max="5635" width="15.44140625" style="7" customWidth="1"/>
    <col min="5636" max="5636" width="10" style="7" customWidth="1"/>
    <col min="5637" max="5637" width="7.33203125" style="7" customWidth="1"/>
    <col min="5638" max="5638" width="9.88671875" style="7" customWidth="1"/>
    <col min="5639" max="5639" width="8.88671875" style="7" customWidth="1"/>
    <col min="5640" max="5640" width="12.44140625" style="7" customWidth="1"/>
    <col min="5641" max="5641" width="10.88671875" style="7" customWidth="1"/>
    <col min="5642" max="5642" width="12.6640625" style="7" bestFit="1" customWidth="1"/>
    <col min="5643" max="5643" width="16.88671875" style="7" bestFit="1" customWidth="1"/>
    <col min="5644" max="5644" width="13.6640625" style="7" bestFit="1" customWidth="1"/>
    <col min="5645" max="5645" width="18.6640625" style="7" bestFit="1" customWidth="1"/>
    <col min="5646" max="5648" width="11.5546875" style="7"/>
    <col min="5649" max="5649" width="11.33203125" style="7" customWidth="1"/>
    <col min="5650" max="5889" width="11.5546875" style="7"/>
    <col min="5890" max="5890" width="10" style="7" customWidth="1"/>
    <col min="5891" max="5891" width="15.44140625" style="7" customWidth="1"/>
    <col min="5892" max="5892" width="10" style="7" customWidth="1"/>
    <col min="5893" max="5893" width="7.33203125" style="7" customWidth="1"/>
    <col min="5894" max="5894" width="9.88671875" style="7" customWidth="1"/>
    <col min="5895" max="5895" width="8.88671875" style="7" customWidth="1"/>
    <col min="5896" max="5896" width="12.44140625" style="7" customWidth="1"/>
    <col min="5897" max="5897" width="10.88671875" style="7" customWidth="1"/>
    <col min="5898" max="5898" width="12.6640625" style="7" bestFit="1" customWidth="1"/>
    <col min="5899" max="5899" width="16.88671875" style="7" bestFit="1" customWidth="1"/>
    <col min="5900" max="5900" width="13.6640625" style="7" bestFit="1" customWidth="1"/>
    <col min="5901" max="5901" width="18.6640625" style="7" bestFit="1" customWidth="1"/>
    <col min="5902" max="5904" width="11.5546875" style="7"/>
    <col min="5905" max="5905" width="11.33203125" style="7" customWidth="1"/>
    <col min="5906" max="6145" width="11.5546875" style="7"/>
    <col min="6146" max="6146" width="10" style="7" customWidth="1"/>
    <col min="6147" max="6147" width="15.44140625" style="7" customWidth="1"/>
    <col min="6148" max="6148" width="10" style="7" customWidth="1"/>
    <col min="6149" max="6149" width="7.33203125" style="7" customWidth="1"/>
    <col min="6150" max="6150" width="9.88671875" style="7" customWidth="1"/>
    <col min="6151" max="6151" width="8.88671875" style="7" customWidth="1"/>
    <col min="6152" max="6152" width="12.44140625" style="7" customWidth="1"/>
    <col min="6153" max="6153" width="10.88671875" style="7" customWidth="1"/>
    <col min="6154" max="6154" width="12.6640625" style="7" bestFit="1" customWidth="1"/>
    <col min="6155" max="6155" width="16.88671875" style="7" bestFit="1" customWidth="1"/>
    <col min="6156" max="6156" width="13.6640625" style="7" bestFit="1" customWidth="1"/>
    <col min="6157" max="6157" width="18.6640625" style="7" bestFit="1" customWidth="1"/>
    <col min="6158" max="6160" width="11.5546875" style="7"/>
    <col min="6161" max="6161" width="11.33203125" style="7" customWidth="1"/>
    <col min="6162" max="6401" width="11.5546875" style="7"/>
    <col min="6402" max="6402" width="10" style="7" customWidth="1"/>
    <col min="6403" max="6403" width="15.44140625" style="7" customWidth="1"/>
    <col min="6404" max="6404" width="10" style="7" customWidth="1"/>
    <col min="6405" max="6405" width="7.33203125" style="7" customWidth="1"/>
    <col min="6406" max="6406" width="9.88671875" style="7" customWidth="1"/>
    <col min="6407" max="6407" width="8.88671875" style="7" customWidth="1"/>
    <col min="6408" max="6408" width="12.44140625" style="7" customWidth="1"/>
    <col min="6409" max="6409" width="10.88671875" style="7" customWidth="1"/>
    <col min="6410" max="6410" width="12.6640625" style="7" bestFit="1" customWidth="1"/>
    <col min="6411" max="6411" width="16.88671875" style="7" bestFit="1" customWidth="1"/>
    <col min="6412" max="6412" width="13.6640625" style="7" bestFit="1" customWidth="1"/>
    <col min="6413" max="6413" width="18.6640625" style="7" bestFit="1" customWidth="1"/>
    <col min="6414" max="6416" width="11.5546875" style="7"/>
    <col min="6417" max="6417" width="11.33203125" style="7" customWidth="1"/>
    <col min="6418" max="6657" width="11.5546875" style="7"/>
    <col min="6658" max="6658" width="10" style="7" customWidth="1"/>
    <col min="6659" max="6659" width="15.44140625" style="7" customWidth="1"/>
    <col min="6660" max="6660" width="10" style="7" customWidth="1"/>
    <col min="6661" max="6661" width="7.33203125" style="7" customWidth="1"/>
    <col min="6662" max="6662" width="9.88671875" style="7" customWidth="1"/>
    <col min="6663" max="6663" width="8.88671875" style="7" customWidth="1"/>
    <col min="6664" max="6664" width="12.44140625" style="7" customWidth="1"/>
    <col min="6665" max="6665" width="10.88671875" style="7" customWidth="1"/>
    <col min="6666" max="6666" width="12.6640625" style="7" bestFit="1" customWidth="1"/>
    <col min="6667" max="6667" width="16.88671875" style="7" bestFit="1" customWidth="1"/>
    <col min="6668" max="6668" width="13.6640625" style="7" bestFit="1" customWidth="1"/>
    <col min="6669" max="6669" width="18.6640625" style="7" bestFit="1" customWidth="1"/>
    <col min="6670" max="6672" width="11.5546875" style="7"/>
    <col min="6673" max="6673" width="11.33203125" style="7" customWidth="1"/>
    <col min="6674" max="6913" width="11.5546875" style="7"/>
    <col min="6914" max="6914" width="10" style="7" customWidth="1"/>
    <col min="6915" max="6915" width="15.44140625" style="7" customWidth="1"/>
    <col min="6916" max="6916" width="10" style="7" customWidth="1"/>
    <col min="6917" max="6917" width="7.33203125" style="7" customWidth="1"/>
    <col min="6918" max="6918" width="9.88671875" style="7" customWidth="1"/>
    <col min="6919" max="6919" width="8.88671875" style="7" customWidth="1"/>
    <col min="6920" max="6920" width="12.44140625" style="7" customWidth="1"/>
    <col min="6921" max="6921" width="10.88671875" style="7" customWidth="1"/>
    <col min="6922" max="6922" width="12.6640625" style="7" bestFit="1" customWidth="1"/>
    <col min="6923" max="6923" width="16.88671875" style="7" bestFit="1" customWidth="1"/>
    <col min="6924" max="6924" width="13.6640625" style="7" bestFit="1" customWidth="1"/>
    <col min="6925" max="6925" width="18.6640625" style="7" bestFit="1" customWidth="1"/>
    <col min="6926" max="6928" width="11.5546875" style="7"/>
    <col min="6929" max="6929" width="11.33203125" style="7" customWidth="1"/>
    <col min="6930" max="7169" width="11.5546875" style="7"/>
    <col min="7170" max="7170" width="10" style="7" customWidth="1"/>
    <col min="7171" max="7171" width="15.44140625" style="7" customWidth="1"/>
    <col min="7172" max="7172" width="10" style="7" customWidth="1"/>
    <col min="7173" max="7173" width="7.33203125" style="7" customWidth="1"/>
    <col min="7174" max="7174" width="9.88671875" style="7" customWidth="1"/>
    <col min="7175" max="7175" width="8.88671875" style="7" customWidth="1"/>
    <col min="7176" max="7176" width="12.44140625" style="7" customWidth="1"/>
    <col min="7177" max="7177" width="10.88671875" style="7" customWidth="1"/>
    <col min="7178" max="7178" width="12.6640625" style="7" bestFit="1" customWidth="1"/>
    <col min="7179" max="7179" width="16.88671875" style="7" bestFit="1" customWidth="1"/>
    <col min="7180" max="7180" width="13.6640625" style="7" bestFit="1" customWidth="1"/>
    <col min="7181" max="7181" width="18.6640625" style="7" bestFit="1" customWidth="1"/>
    <col min="7182" max="7184" width="11.5546875" style="7"/>
    <col min="7185" max="7185" width="11.33203125" style="7" customWidth="1"/>
    <col min="7186" max="7425" width="11.5546875" style="7"/>
    <col min="7426" max="7426" width="10" style="7" customWidth="1"/>
    <col min="7427" max="7427" width="15.44140625" style="7" customWidth="1"/>
    <col min="7428" max="7428" width="10" style="7" customWidth="1"/>
    <col min="7429" max="7429" width="7.33203125" style="7" customWidth="1"/>
    <col min="7430" max="7430" width="9.88671875" style="7" customWidth="1"/>
    <col min="7431" max="7431" width="8.88671875" style="7" customWidth="1"/>
    <col min="7432" max="7432" width="12.44140625" style="7" customWidth="1"/>
    <col min="7433" max="7433" width="10.88671875" style="7" customWidth="1"/>
    <col min="7434" max="7434" width="12.6640625" style="7" bestFit="1" customWidth="1"/>
    <col min="7435" max="7435" width="16.88671875" style="7" bestFit="1" customWidth="1"/>
    <col min="7436" max="7436" width="13.6640625" style="7" bestFit="1" customWidth="1"/>
    <col min="7437" max="7437" width="18.6640625" style="7" bestFit="1" customWidth="1"/>
    <col min="7438" max="7440" width="11.5546875" style="7"/>
    <col min="7441" max="7441" width="11.33203125" style="7" customWidth="1"/>
    <col min="7442" max="7681" width="11.5546875" style="7"/>
    <col min="7682" max="7682" width="10" style="7" customWidth="1"/>
    <col min="7683" max="7683" width="15.44140625" style="7" customWidth="1"/>
    <col min="7684" max="7684" width="10" style="7" customWidth="1"/>
    <col min="7685" max="7685" width="7.33203125" style="7" customWidth="1"/>
    <col min="7686" max="7686" width="9.88671875" style="7" customWidth="1"/>
    <col min="7687" max="7687" width="8.88671875" style="7" customWidth="1"/>
    <col min="7688" max="7688" width="12.44140625" style="7" customWidth="1"/>
    <col min="7689" max="7689" width="10.88671875" style="7" customWidth="1"/>
    <col min="7690" max="7690" width="12.6640625" style="7" bestFit="1" customWidth="1"/>
    <col min="7691" max="7691" width="16.88671875" style="7" bestFit="1" customWidth="1"/>
    <col min="7692" max="7692" width="13.6640625" style="7" bestFit="1" customWidth="1"/>
    <col min="7693" max="7693" width="18.6640625" style="7" bestFit="1" customWidth="1"/>
    <col min="7694" max="7696" width="11.5546875" style="7"/>
    <col min="7697" max="7697" width="11.33203125" style="7" customWidth="1"/>
    <col min="7698" max="7937" width="11.5546875" style="7"/>
    <col min="7938" max="7938" width="10" style="7" customWidth="1"/>
    <col min="7939" max="7939" width="15.44140625" style="7" customWidth="1"/>
    <col min="7940" max="7940" width="10" style="7" customWidth="1"/>
    <col min="7941" max="7941" width="7.33203125" style="7" customWidth="1"/>
    <col min="7942" max="7942" width="9.88671875" style="7" customWidth="1"/>
    <col min="7943" max="7943" width="8.88671875" style="7" customWidth="1"/>
    <col min="7944" max="7944" width="12.44140625" style="7" customWidth="1"/>
    <col min="7945" max="7945" width="10.88671875" style="7" customWidth="1"/>
    <col min="7946" max="7946" width="12.6640625" style="7" bestFit="1" customWidth="1"/>
    <col min="7947" max="7947" width="16.88671875" style="7" bestFit="1" customWidth="1"/>
    <col min="7948" max="7948" width="13.6640625" style="7" bestFit="1" customWidth="1"/>
    <col min="7949" max="7949" width="18.6640625" style="7" bestFit="1" customWidth="1"/>
    <col min="7950" max="7952" width="11.5546875" style="7"/>
    <col min="7953" max="7953" width="11.33203125" style="7" customWidth="1"/>
    <col min="7954" max="8193" width="11.5546875" style="7"/>
    <col min="8194" max="8194" width="10" style="7" customWidth="1"/>
    <col min="8195" max="8195" width="15.44140625" style="7" customWidth="1"/>
    <col min="8196" max="8196" width="10" style="7" customWidth="1"/>
    <col min="8197" max="8197" width="7.33203125" style="7" customWidth="1"/>
    <col min="8198" max="8198" width="9.88671875" style="7" customWidth="1"/>
    <col min="8199" max="8199" width="8.88671875" style="7" customWidth="1"/>
    <col min="8200" max="8200" width="12.44140625" style="7" customWidth="1"/>
    <col min="8201" max="8201" width="10.88671875" style="7" customWidth="1"/>
    <col min="8202" max="8202" width="12.6640625" style="7" bestFit="1" customWidth="1"/>
    <col min="8203" max="8203" width="16.88671875" style="7" bestFit="1" customWidth="1"/>
    <col min="8204" max="8204" width="13.6640625" style="7" bestFit="1" customWidth="1"/>
    <col min="8205" max="8205" width="18.6640625" style="7" bestFit="1" customWidth="1"/>
    <col min="8206" max="8208" width="11.5546875" style="7"/>
    <col min="8209" max="8209" width="11.33203125" style="7" customWidth="1"/>
    <col min="8210" max="8449" width="11.5546875" style="7"/>
    <col min="8450" max="8450" width="10" style="7" customWidth="1"/>
    <col min="8451" max="8451" width="15.44140625" style="7" customWidth="1"/>
    <col min="8452" max="8452" width="10" style="7" customWidth="1"/>
    <col min="8453" max="8453" width="7.33203125" style="7" customWidth="1"/>
    <col min="8454" max="8454" width="9.88671875" style="7" customWidth="1"/>
    <col min="8455" max="8455" width="8.88671875" style="7" customWidth="1"/>
    <col min="8456" max="8456" width="12.44140625" style="7" customWidth="1"/>
    <col min="8457" max="8457" width="10.88671875" style="7" customWidth="1"/>
    <col min="8458" max="8458" width="12.6640625" style="7" bestFit="1" customWidth="1"/>
    <col min="8459" max="8459" width="16.88671875" style="7" bestFit="1" customWidth="1"/>
    <col min="8460" max="8460" width="13.6640625" style="7" bestFit="1" customWidth="1"/>
    <col min="8461" max="8461" width="18.6640625" style="7" bestFit="1" customWidth="1"/>
    <col min="8462" max="8464" width="11.5546875" style="7"/>
    <col min="8465" max="8465" width="11.33203125" style="7" customWidth="1"/>
    <col min="8466" max="8705" width="11.5546875" style="7"/>
    <col min="8706" max="8706" width="10" style="7" customWidth="1"/>
    <col min="8707" max="8707" width="15.44140625" style="7" customWidth="1"/>
    <col min="8708" max="8708" width="10" style="7" customWidth="1"/>
    <col min="8709" max="8709" width="7.33203125" style="7" customWidth="1"/>
    <col min="8710" max="8710" width="9.88671875" style="7" customWidth="1"/>
    <col min="8711" max="8711" width="8.88671875" style="7" customWidth="1"/>
    <col min="8712" max="8712" width="12.44140625" style="7" customWidth="1"/>
    <col min="8713" max="8713" width="10.88671875" style="7" customWidth="1"/>
    <col min="8714" max="8714" width="12.6640625" style="7" bestFit="1" customWidth="1"/>
    <col min="8715" max="8715" width="16.88671875" style="7" bestFit="1" customWidth="1"/>
    <col min="8716" max="8716" width="13.6640625" style="7" bestFit="1" customWidth="1"/>
    <col min="8717" max="8717" width="18.6640625" style="7" bestFit="1" customWidth="1"/>
    <col min="8718" max="8720" width="11.5546875" style="7"/>
    <col min="8721" max="8721" width="11.33203125" style="7" customWidth="1"/>
    <col min="8722" max="8961" width="11.5546875" style="7"/>
    <col min="8962" max="8962" width="10" style="7" customWidth="1"/>
    <col min="8963" max="8963" width="15.44140625" style="7" customWidth="1"/>
    <col min="8964" max="8964" width="10" style="7" customWidth="1"/>
    <col min="8965" max="8965" width="7.33203125" style="7" customWidth="1"/>
    <col min="8966" max="8966" width="9.88671875" style="7" customWidth="1"/>
    <col min="8967" max="8967" width="8.88671875" style="7" customWidth="1"/>
    <col min="8968" max="8968" width="12.44140625" style="7" customWidth="1"/>
    <col min="8969" max="8969" width="10.88671875" style="7" customWidth="1"/>
    <col min="8970" max="8970" width="12.6640625" style="7" bestFit="1" customWidth="1"/>
    <col min="8971" max="8971" width="16.88671875" style="7" bestFit="1" customWidth="1"/>
    <col min="8972" max="8972" width="13.6640625" style="7" bestFit="1" customWidth="1"/>
    <col min="8973" max="8973" width="18.6640625" style="7" bestFit="1" customWidth="1"/>
    <col min="8974" max="8976" width="11.5546875" style="7"/>
    <col min="8977" max="8977" width="11.33203125" style="7" customWidth="1"/>
    <col min="8978" max="9217" width="11.5546875" style="7"/>
    <col min="9218" max="9218" width="10" style="7" customWidth="1"/>
    <col min="9219" max="9219" width="15.44140625" style="7" customWidth="1"/>
    <col min="9220" max="9220" width="10" style="7" customWidth="1"/>
    <col min="9221" max="9221" width="7.33203125" style="7" customWidth="1"/>
    <col min="9222" max="9222" width="9.88671875" style="7" customWidth="1"/>
    <col min="9223" max="9223" width="8.88671875" style="7" customWidth="1"/>
    <col min="9224" max="9224" width="12.44140625" style="7" customWidth="1"/>
    <col min="9225" max="9225" width="10.88671875" style="7" customWidth="1"/>
    <col min="9226" max="9226" width="12.6640625" style="7" bestFit="1" customWidth="1"/>
    <col min="9227" max="9227" width="16.88671875" style="7" bestFit="1" customWidth="1"/>
    <col min="9228" max="9228" width="13.6640625" style="7" bestFit="1" customWidth="1"/>
    <col min="9229" max="9229" width="18.6640625" style="7" bestFit="1" customWidth="1"/>
    <col min="9230" max="9232" width="11.5546875" style="7"/>
    <col min="9233" max="9233" width="11.33203125" style="7" customWidth="1"/>
    <col min="9234" max="9473" width="11.5546875" style="7"/>
    <col min="9474" max="9474" width="10" style="7" customWidth="1"/>
    <col min="9475" max="9475" width="15.44140625" style="7" customWidth="1"/>
    <col min="9476" max="9476" width="10" style="7" customWidth="1"/>
    <col min="9477" max="9477" width="7.33203125" style="7" customWidth="1"/>
    <col min="9478" max="9478" width="9.88671875" style="7" customWidth="1"/>
    <col min="9479" max="9479" width="8.88671875" style="7" customWidth="1"/>
    <col min="9480" max="9480" width="12.44140625" style="7" customWidth="1"/>
    <col min="9481" max="9481" width="10.88671875" style="7" customWidth="1"/>
    <col min="9482" max="9482" width="12.6640625" style="7" bestFit="1" customWidth="1"/>
    <col min="9483" max="9483" width="16.88671875" style="7" bestFit="1" customWidth="1"/>
    <col min="9484" max="9484" width="13.6640625" style="7" bestFit="1" customWidth="1"/>
    <col min="9485" max="9485" width="18.6640625" style="7" bestFit="1" customWidth="1"/>
    <col min="9486" max="9488" width="11.5546875" style="7"/>
    <col min="9489" max="9489" width="11.33203125" style="7" customWidth="1"/>
    <col min="9490" max="9729" width="11.5546875" style="7"/>
    <col min="9730" max="9730" width="10" style="7" customWidth="1"/>
    <col min="9731" max="9731" width="15.44140625" style="7" customWidth="1"/>
    <col min="9732" max="9732" width="10" style="7" customWidth="1"/>
    <col min="9733" max="9733" width="7.33203125" style="7" customWidth="1"/>
    <col min="9734" max="9734" width="9.88671875" style="7" customWidth="1"/>
    <col min="9735" max="9735" width="8.88671875" style="7" customWidth="1"/>
    <col min="9736" max="9736" width="12.44140625" style="7" customWidth="1"/>
    <col min="9737" max="9737" width="10.88671875" style="7" customWidth="1"/>
    <col min="9738" max="9738" width="12.6640625" style="7" bestFit="1" customWidth="1"/>
    <col min="9739" max="9739" width="16.88671875" style="7" bestFit="1" customWidth="1"/>
    <col min="9740" max="9740" width="13.6640625" style="7" bestFit="1" customWidth="1"/>
    <col min="9741" max="9741" width="18.6640625" style="7" bestFit="1" customWidth="1"/>
    <col min="9742" max="9744" width="11.5546875" style="7"/>
    <col min="9745" max="9745" width="11.33203125" style="7" customWidth="1"/>
    <col min="9746" max="9985" width="11.5546875" style="7"/>
    <col min="9986" max="9986" width="10" style="7" customWidth="1"/>
    <col min="9987" max="9987" width="15.44140625" style="7" customWidth="1"/>
    <col min="9988" max="9988" width="10" style="7" customWidth="1"/>
    <col min="9989" max="9989" width="7.33203125" style="7" customWidth="1"/>
    <col min="9990" max="9990" width="9.88671875" style="7" customWidth="1"/>
    <col min="9991" max="9991" width="8.88671875" style="7" customWidth="1"/>
    <col min="9992" max="9992" width="12.44140625" style="7" customWidth="1"/>
    <col min="9993" max="9993" width="10.88671875" style="7" customWidth="1"/>
    <col min="9994" max="9994" width="12.6640625" style="7" bestFit="1" customWidth="1"/>
    <col min="9995" max="9995" width="16.88671875" style="7" bestFit="1" customWidth="1"/>
    <col min="9996" max="9996" width="13.6640625" style="7" bestFit="1" customWidth="1"/>
    <col min="9997" max="9997" width="18.6640625" style="7" bestFit="1" customWidth="1"/>
    <col min="9998" max="10000" width="11.5546875" style="7"/>
    <col min="10001" max="10001" width="11.33203125" style="7" customWidth="1"/>
    <col min="10002" max="10241" width="11.5546875" style="7"/>
    <col min="10242" max="10242" width="10" style="7" customWidth="1"/>
    <col min="10243" max="10243" width="15.44140625" style="7" customWidth="1"/>
    <col min="10244" max="10244" width="10" style="7" customWidth="1"/>
    <col min="10245" max="10245" width="7.33203125" style="7" customWidth="1"/>
    <col min="10246" max="10246" width="9.88671875" style="7" customWidth="1"/>
    <col min="10247" max="10247" width="8.88671875" style="7" customWidth="1"/>
    <col min="10248" max="10248" width="12.44140625" style="7" customWidth="1"/>
    <col min="10249" max="10249" width="10.88671875" style="7" customWidth="1"/>
    <col min="10250" max="10250" width="12.6640625" style="7" bestFit="1" customWidth="1"/>
    <col min="10251" max="10251" width="16.88671875" style="7" bestFit="1" customWidth="1"/>
    <col min="10252" max="10252" width="13.6640625" style="7" bestFit="1" customWidth="1"/>
    <col min="10253" max="10253" width="18.6640625" style="7" bestFit="1" customWidth="1"/>
    <col min="10254" max="10256" width="11.5546875" style="7"/>
    <col min="10257" max="10257" width="11.33203125" style="7" customWidth="1"/>
    <col min="10258" max="10497" width="11.5546875" style="7"/>
    <col min="10498" max="10498" width="10" style="7" customWidth="1"/>
    <col min="10499" max="10499" width="15.44140625" style="7" customWidth="1"/>
    <col min="10500" max="10500" width="10" style="7" customWidth="1"/>
    <col min="10501" max="10501" width="7.33203125" style="7" customWidth="1"/>
    <col min="10502" max="10502" width="9.88671875" style="7" customWidth="1"/>
    <col min="10503" max="10503" width="8.88671875" style="7" customWidth="1"/>
    <col min="10504" max="10504" width="12.44140625" style="7" customWidth="1"/>
    <col min="10505" max="10505" width="10.88671875" style="7" customWidth="1"/>
    <col min="10506" max="10506" width="12.6640625" style="7" bestFit="1" customWidth="1"/>
    <col min="10507" max="10507" width="16.88671875" style="7" bestFit="1" customWidth="1"/>
    <col min="10508" max="10508" width="13.6640625" style="7" bestFit="1" customWidth="1"/>
    <col min="10509" max="10509" width="18.6640625" style="7" bestFit="1" customWidth="1"/>
    <col min="10510" max="10512" width="11.5546875" style="7"/>
    <col min="10513" max="10513" width="11.33203125" style="7" customWidth="1"/>
    <col min="10514" max="10753" width="11.5546875" style="7"/>
    <col min="10754" max="10754" width="10" style="7" customWidth="1"/>
    <col min="10755" max="10755" width="15.44140625" style="7" customWidth="1"/>
    <col min="10756" max="10756" width="10" style="7" customWidth="1"/>
    <col min="10757" max="10757" width="7.33203125" style="7" customWidth="1"/>
    <col min="10758" max="10758" width="9.88671875" style="7" customWidth="1"/>
    <col min="10759" max="10759" width="8.88671875" style="7" customWidth="1"/>
    <col min="10760" max="10760" width="12.44140625" style="7" customWidth="1"/>
    <col min="10761" max="10761" width="10.88671875" style="7" customWidth="1"/>
    <col min="10762" max="10762" width="12.6640625" style="7" bestFit="1" customWidth="1"/>
    <col min="10763" max="10763" width="16.88671875" style="7" bestFit="1" customWidth="1"/>
    <col min="10764" max="10764" width="13.6640625" style="7" bestFit="1" customWidth="1"/>
    <col min="10765" max="10765" width="18.6640625" style="7" bestFit="1" customWidth="1"/>
    <col min="10766" max="10768" width="11.5546875" style="7"/>
    <col min="10769" max="10769" width="11.33203125" style="7" customWidth="1"/>
    <col min="10770" max="11009" width="11.5546875" style="7"/>
    <col min="11010" max="11010" width="10" style="7" customWidth="1"/>
    <col min="11011" max="11011" width="15.44140625" style="7" customWidth="1"/>
    <col min="11012" max="11012" width="10" style="7" customWidth="1"/>
    <col min="11013" max="11013" width="7.33203125" style="7" customWidth="1"/>
    <col min="11014" max="11014" width="9.88671875" style="7" customWidth="1"/>
    <col min="11015" max="11015" width="8.88671875" style="7" customWidth="1"/>
    <col min="11016" max="11016" width="12.44140625" style="7" customWidth="1"/>
    <col min="11017" max="11017" width="10.88671875" style="7" customWidth="1"/>
    <col min="11018" max="11018" width="12.6640625" style="7" bestFit="1" customWidth="1"/>
    <col min="11019" max="11019" width="16.88671875" style="7" bestFit="1" customWidth="1"/>
    <col min="11020" max="11020" width="13.6640625" style="7" bestFit="1" customWidth="1"/>
    <col min="11021" max="11021" width="18.6640625" style="7" bestFit="1" customWidth="1"/>
    <col min="11022" max="11024" width="11.5546875" style="7"/>
    <col min="11025" max="11025" width="11.33203125" style="7" customWidth="1"/>
    <col min="11026" max="11265" width="11.5546875" style="7"/>
    <col min="11266" max="11266" width="10" style="7" customWidth="1"/>
    <col min="11267" max="11267" width="15.44140625" style="7" customWidth="1"/>
    <col min="11268" max="11268" width="10" style="7" customWidth="1"/>
    <col min="11269" max="11269" width="7.33203125" style="7" customWidth="1"/>
    <col min="11270" max="11270" width="9.88671875" style="7" customWidth="1"/>
    <col min="11271" max="11271" width="8.88671875" style="7" customWidth="1"/>
    <col min="11272" max="11272" width="12.44140625" style="7" customWidth="1"/>
    <col min="11273" max="11273" width="10.88671875" style="7" customWidth="1"/>
    <col min="11274" max="11274" width="12.6640625" style="7" bestFit="1" customWidth="1"/>
    <col min="11275" max="11275" width="16.88671875" style="7" bestFit="1" customWidth="1"/>
    <col min="11276" max="11276" width="13.6640625" style="7" bestFit="1" customWidth="1"/>
    <col min="11277" max="11277" width="18.6640625" style="7" bestFit="1" customWidth="1"/>
    <col min="11278" max="11280" width="11.5546875" style="7"/>
    <col min="11281" max="11281" width="11.33203125" style="7" customWidth="1"/>
    <col min="11282" max="11521" width="11.5546875" style="7"/>
    <col min="11522" max="11522" width="10" style="7" customWidth="1"/>
    <col min="11523" max="11523" width="15.44140625" style="7" customWidth="1"/>
    <col min="11524" max="11524" width="10" style="7" customWidth="1"/>
    <col min="11525" max="11525" width="7.33203125" style="7" customWidth="1"/>
    <col min="11526" max="11526" width="9.88671875" style="7" customWidth="1"/>
    <col min="11527" max="11527" width="8.88671875" style="7" customWidth="1"/>
    <col min="11528" max="11528" width="12.44140625" style="7" customWidth="1"/>
    <col min="11529" max="11529" width="10.88671875" style="7" customWidth="1"/>
    <col min="11530" max="11530" width="12.6640625" style="7" bestFit="1" customWidth="1"/>
    <col min="11531" max="11531" width="16.88671875" style="7" bestFit="1" customWidth="1"/>
    <col min="11532" max="11532" width="13.6640625" style="7" bestFit="1" customWidth="1"/>
    <col min="11533" max="11533" width="18.6640625" style="7" bestFit="1" customWidth="1"/>
    <col min="11534" max="11536" width="11.5546875" style="7"/>
    <col min="11537" max="11537" width="11.33203125" style="7" customWidth="1"/>
    <col min="11538" max="11777" width="11.5546875" style="7"/>
    <col min="11778" max="11778" width="10" style="7" customWidth="1"/>
    <col min="11779" max="11779" width="15.44140625" style="7" customWidth="1"/>
    <col min="11780" max="11780" width="10" style="7" customWidth="1"/>
    <col min="11781" max="11781" width="7.33203125" style="7" customWidth="1"/>
    <col min="11782" max="11782" width="9.88671875" style="7" customWidth="1"/>
    <col min="11783" max="11783" width="8.88671875" style="7" customWidth="1"/>
    <col min="11784" max="11784" width="12.44140625" style="7" customWidth="1"/>
    <col min="11785" max="11785" width="10.88671875" style="7" customWidth="1"/>
    <col min="11786" max="11786" width="12.6640625" style="7" bestFit="1" customWidth="1"/>
    <col min="11787" max="11787" width="16.88671875" style="7" bestFit="1" customWidth="1"/>
    <col min="11788" max="11788" width="13.6640625" style="7" bestFit="1" customWidth="1"/>
    <col min="11789" max="11789" width="18.6640625" style="7" bestFit="1" customWidth="1"/>
    <col min="11790" max="11792" width="11.5546875" style="7"/>
    <col min="11793" max="11793" width="11.33203125" style="7" customWidth="1"/>
    <col min="11794" max="12033" width="11.5546875" style="7"/>
    <col min="12034" max="12034" width="10" style="7" customWidth="1"/>
    <col min="12035" max="12035" width="15.44140625" style="7" customWidth="1"/>
    <col min="12036" max="12036" width="10" style="7" customWidth="1"/>
    <col min="12037" max="12037" width="7.33203125" style="7" customWidth="1"/>
    <col min="12038" max="12038" width="9.88671875" style="7" customWidth="1"/>
    <col min="12039" max="12039" width="8.88671875" style="7" customWidth="1"/>
    <col min="12040" max="12040" width="12.44140625" style="7" customWidth="1"/>
    <col min="12041" max="12041" width="10.88671875" style="7" customWidth="1"/>
    <col min="12042" max="12042" width="12.6640625" style="7" bestFit="1" customWidth="1"/>
    <col min="12043" max="12043" width="16.88671875" style="7" bestFit="1" customWidth="1"/>
    <col min="12044" max="12044" width="13.6640625" style="7" bestFit="1" customWidth="1"/>
    <col min="12045" max="12045" width="18.6640625" style="7" bestFit="1" customWidth="1"/>
    <col min="12046" max="12048" width="11.5546875" style="7"/>
    <col min="12049" max="12049" width="11.33203125" style="7" customWidth="1"/>
    <col min="12050" max="12289" width="11.5546875" style="7"/>
    <col min="12290" max="12290" width="10" style="7" customWidth="1"/>
    <col min="12291" max="12291" width="15.44140625" style="7" customWidth="1"/>
    <col min="12292" max="12292" width="10" style="7" customWidth="1"/>
    <col min="12293" max="12293" width="7.33203125" style="7" customWidth="1"/>
    <col min="12294" max="12294" width="9.88671875" style="7" customWidth="1"/>
    <col min="12295" max="12295" width="8.88671875" style="7" customWidth="1"/>
    <col min="12296" max="12296" width="12.44140625" style="7" customWidth="1"/>
    <col min="12297" max="12297" width="10.88671875" style="7" customWidth="1"/>
    <col min="12298" max="12298" width="12.6640625" style="7" bestFit="1" customWidth="1"/>
    <col min="12299" max="12299" width="16.88671875" style="7" bestFit="1" customWidth="1"/>
    <col min="12300" max="12300" width="13.6640625" style="7" bestFit="1" customWidth="1"/>
    <col min="12301" max="12301" width="18.6640625" style="7" bestFit="1" customWidth="1"/>
    <col min="12302" max="12304" width="11.5546875" style="7"/>
    <col min="12305" max="12305" width="11.33203125" style="7" customWidth="1"/>
    <col min="12306" max="12545" width="11.5546875" style="7"/>
    <col min="12546" max="12546" width="10" style="7" customWidth="1"/>
    <col min="12547" max="12547" width="15.44140625" style="7" customWidth="1"/>
    <col min="12548" max="12548" width="10" style="7" customWidth="1"/>
    <col min="12549" max="12549" width="7.33203125" style="7" customWidth="1"/>
    <col min="12550" max="12550" width="9.88671875" style="7" customWidth="1"/>
    <col min="12551" max="12551" width="8.88671875" style="7" customWidth="1"/>
    <col min="12552" max="12552" width="12.44140625" style="7" customWidth="1"/>
    <col min="12553" max="12553" width="10.88671875" style="7" customWidth="1"/>
    <col min="12554" max="12554" width="12.6640625" style="7" bestFit="1" customWidth="1"/>
    <col min="12555" max="12555" width="16.88671875" style="7" bestFit="1" customWidth="1"/>
    <col min="12556" max="12556" width="13.6640625" style="7" bestFit="1" customWidth="1"/>
    <col min="12557" max="12557" width="18.6640625" style="7" bestFit="1" customWidth="1"/>
    <col min="12558" max="12560" width="11.5546875" style="7"/>
    <col min="12561" max="12561" width="11.33203125" style="7" customWidth="1"/>
    <col min="12562" max="12801" width="11.5546875" style="7"/>
    <col min="12802" max="12802" width="10" style="7" customWidth="1"/>
    <col min="12803" max="12803" width="15.44140625" style="7" customWidth="1"/>
    <col min="12804" max="12804" width="10" style="7" customWidth="1"/>
    <col min="12805" max="12805" width="7.33203125" style="7" customWidth="1"/>
    <col min="12806" max="12806" width="9.88671875" style="7" customWidth="1"/>
    <col min="12807" max="12807" width="8.88671875" style="7" customWidth="1"/>
    <col min="12808" max="12808" width="12.44140625" style="7" customWidth="1"/>
    <col min="12809" max="12809" width="10.88671875" style="7" customWidth="1"/>
    <col min="12810" max="12810" width="12.6640625" style="7" bestFit="1" customWidth="1"/>
    <col min="12811" max="12811" width="16.88671875" style="7" bestFit="1" customWidth="1"/>
    <col min="12812" max="12812" width="13.6640625" style="7" bestFit="1" customWidth="1"/>
    <col min="12813" max="12813" width="18.6640625" style="7" bestFit="1" customWidth="1"/>
    <col min="12814" max="12816" width="11.5546875" style="7"/>
    <col min="12817" max="12817" width="11.33203125" style="7" customWidth="1"/>
    <col min="12818" max="13057" width="11.5546875" style="7"/>
    <col min="13058" max="13058" width="10" style="7" customWidth="1"/>
    <col min="13059" max="13059" width="15.44140625" style="7" customWidth="1"/>
    <col min="13060" max="13060" width="10" style="7" customWidth="1"/>
    <col min="13061" max="13061" width="7.33203125" style="7" customWidth="1"/>
    <col min="13062" max="13062" width="9.88671875" style="7" customWidth="1"/>
    <col min="13063" max="13063" width="8.88671875" style="7" customWidth="1"/>
    <col min="13064" max="13064" width="12.44140625" style="7" customWidth="1"/>
    <col min="13065" max="13065" width="10.88671875" style="7" customWidth="1"/>
    <col min="13066" max="13066" width="12.6640625" style="7" bestFit="1" customWidth="1"/>
    <col min="13067" max="13067" width="16.88671875" style="7" bestFit="1" customWidth="1"/>
    <col min="13068" max="13068" width="13.6640625" style="7" bestFit="1" customWidth="1"/>
    <col min="13069" max="13069" width="18.6640625" style="7" bestFit="1" customWidth="1"/>
    <col min="13070" max="13072" width="11.5546875" style="7"/>
    <col min="13073" max="13073" width="11.33203125" style="7" customWidth="1"/>
    <col min="13074" max="13313" width="11.5546875" style="7"/>
    <col min="13314" max="13314" width="10" style="7" customWidth="1"/>
    <col min="13315" max="13315" width="15.44140625" style="7" customWidth="1"/>
    <col min="13316" max="13316" width="10" style="7" customWidth="1"/>
    <col min="13317" max="13317" width="7.33203125" style="7" customWidth="1"/>
    <col min="13318" max="13318" width="9.88671875" style="7" customWidth="1"/>
    <col min="13319" max="13319" width="8.88671875" style="7" customWidth="1"/>
    <col min="13320" max="13320" width="12.44140625" style="7" customWidth="1"/>
    <col min="13321" max="13321" width="10.88671875" style="7" customWidth="1"/>
    <col min="13322" max="13322" width="12.6640625" style="7" bestFit="1" customWidth="1"/>
    <col min="13323" max="13323" width="16.88671875" style="7" bestFit="1" customWidth="1"/>
    <col min="13324" max="13324" width="13.6640625" style="7" bestFit="1" customWidth="1"/>
    <col min="13325" max="13325" width="18.6640625" style="7" bestFit="1" customWidth="1"/>
    <col min="13326" max="13328" width="11.5546875" style="7"/>
    <col min="13329" max="13329" width="11.33203125" style="7" customWidth="1"/>
    <col min="13330" max="13569" width="11.5546875" style="7"/>
    <col min="13570" max="13570" width="10" style="7" customWidth="1"/>
    <col min="13571" max="13571" width="15.44140625" style="7" customWidth="1"/>
    <col min="13572" max="13572" width="10" style="7" customWidth="1"/>
    <col min="13573" max="13573" width="7.33203125" style="7" customWidth="1"/>
    <col min="13574" max="13574" width="9.88671875" style="7" customWidth="1"/>
    <col min="13575" max="13575" width="8.88671875" style="7" customWidth="1"/>
    <col min="13576" max="13576" width="12.44140625" style="7" customWidth="1"/>
    <col min="13577" max="13577" width="10.88671875" style="7" customWidth="1"/>
    <col min="13578" max="13578" width="12.6640625" style="7" bestFit="1" customWidth="1"/>
    <col min="13579" max="13579" width="16.88671875" style="7" bestFit="1" customWidth="1"/>
    <col min="13580" max="13580" width="13.6640625" style="7" bestFit="1" customWidth="1"/>
    <col min="13581" max="13581" width="18.6640625" style="7" bestFit="1" customWidth="1"/>
    <col min="13582" max="13584" width="11.5546875" style="7"/>
    <col min="13585" max="13585" width="11.33203125" style="7" customWidth="1"/>
    <col min="13586" max="13825" width="11.5546875" style="7"/>
    <col min="13826" max="13826" width="10" style="7" customWidth="1"/>
    <col min="13827" max="13827" width="15.44140625" style="7" customWidth="1"/>
    <col min="13828" max="13828" width="10" style="7" customWidth="1"/>
    <col min="13829" max="13829" width="7.33203125" style="7" customWidth="1"/>
    <col min="13830" max="13830" width="9.88671875" style="7" customWidth="1"/>
    <col min="13831" max="13831" width="8.88671875" style="7" customWidth="1"/>
    <col min="13832" max="13832" width="12.44140625" style="7" customWidth="1"/>
    <col min="13833" max="13833" width="10.88671875" style="7" customWidth="1"/>
    <col min="13834" max="13834" width="12.6640625" style="7" bestFit="1" customWidth="1"/>
    <col min="13835" max="13835" width="16.88671875" style="7" bestFit="1" customWidth="1"/>
    <col min="13836" max="13836" width="13.6640625" style="7" bestFit="1" customWidth="1"/>
    <col min="13837" max="13837" width="18.6640625" style="7" bestFit="1" customWidth="1"/>
    <col min="13838" max="13840" width="11.5546875" style="7"/>
    <col min="13841" max="13841" width="11.33203125" style="7" customWidth="1"/>
    <col min="13842" max="14081" width="11.5546875" style="7"/>
    <col min="14082" max="14082" width="10" style="7" customWidth="1"/>
    <col min="14083" max="14083" width="15.44140625" style="7" customWidth="1"/>
    <col min="14084" max="14084" width="10" style="7" customWidth="1"/>
    <col min="14085" max="14085" width="7.33203125" style="7" customWidth="1"/>
    <col min="14086" max="14086" width="9.88671875" style="7" customWidth="1"/>
    <col min="14087" max="14087" width="8.88671875" style="7" customWidth="1"/>
    <col min="14088" max="14088" width="12.44140625" style="7" customWidth="1"/>
    <col min="14089" max="14089" width="10.88671875" style="7" customWidth="1"/>
    <col min="14090" max="14090" width="12.6640625" style="7" bestFit="1" customWidth="1"/>
    <col min="14091" max="14091" width="16.88671875" style="7" bestFit="1" customWidth="1"/>
    <col min="14092" max="14092" width="13.6640625" style="7" bestFit="1" customWidth="1"/>
    <col min="14093" max="14093" width="18.6640625" style="7" bestFit="1" customWidth="1"/>
    <col min="14094" max="14096" width="11.5546875" style="7"/>
    <col min="14097" max="14097" width="11.33203125" style="7" customWidth="1"/>
    <col min="14098" max="14337" width="11.5546875" style="7"/>
    <col min="14338" max="14338" width="10" style="7" customWidth="1"/>
    <col min="14339" max="14339" width="15.44140625" style="7" customWidth="1"/>
    <col min="14340" max="14340" width="10" style="7" customWidth="1"/>
    <col min="14341" max="14341" width="7.33203125" style="7" customWidth="1"/>
    <col min="14342" max="14342" width="9.88671875" style="7" customWidth="1"/>
    <col min="14343" max="14343" width="8.88671875" style="7" customWidth="1"/>
    <col min="14344" max="14344" width="12.44140625" style="7" customWidth="1"/>
    <col min="14345" max="14345" width="10.88671875" style="7" customWidth="1"/>
    <col min="14346" max="14346" width="12.6640625" style="7" bestFit="1" customWidth="1"/>
    <col min="14347" max="14347" width="16.88671875" style="7" bestFit="1" customWidth="1"/>
    <col min="14348" max="14348" width="13.6640625" style="7" bestFit="1" customWidth="1"/>
    <col min="14349" max="14349" width="18.6640625" style="7" bestFit="1" customWidth="1"/>
    <col min="14350" max="14352" width="11.5546875" style="7"/>
    <col min="14353" max="14353" width="11.33203125" style="7" customWidth="1"/>
    <col min="14354" max="14593" width="11.5546875" style="7"/>
    <col min="14594" max="14594" width="10" style="7" customWidth="1"/>
    <col min="14595" max="14595" width="15.44140625" style="7" customWidth="1"/>
    <col min="14596" max="14596" width="10" style="7" customWidth="1"/>
    <col min="14597" max="14597" width="7.33203125" style="7" customWidth="1"/>
    <col min="14598" max="14598" width="9.88671875" style="7" customWidth="1"/>
    <col min="14599" max="14599" width="8.88671875" style="7" customWidth="1"/>
    <col min="14600" max="14600" width="12.44140625" style="7" customWidth="1"/>
    <col min="14601" max="14601" width="10.88671875" style="7" customWidth="1"/>
    <col min="14602" max="14602" width="12.6640625" style="7" bestFit="1" customWidth="1"/>
    <col min="14603" max="14603" width="16.88671875" style="7" bestFit="1" customWidth="1"/>
    <col min="14604" max="14604" width="13.6640625" style="7" bestFit="1" customWidth="1"/>
    <col min="14605" max="14605" width="18.6640625" style="7" bestFit="1" customWidth="1"/>
    <col min="14606" max="14608" width="11.5546875" style="7"/>
    <col min="14609" max="14609" width="11.33203125" style="7" customWidth="1"/>
    <col min="14610" max="14849" width="11.5546875" style="7"/>
    <col min="14850" max="14850" width="10" style="7" customWidth="1"/>
    <col min="14851" max="14851" width="15.44140625" style="7" customWidth="1"/>
    <col min="14852" max="14852" width="10" style="7" customWidth="1"/>
    <col min="14853" max="14853" width="7.33203125" style="7" customWidth="1"/>
    <col min="14854" max="14854" width="9.88671875" style="7" customWidth="1"/>
    <col min="14855" max="14855" width="8.88671875" style="7" customWidth="1"/>
    <col min="14856" max="14856" width="12.44140625" style="7" customWidth="1"/>
    <col min="14857" max="14857" width="10.88671875" style="7" customWidth="1"/>
    <col min="14858" max="14858" width="12.6640625" style="7" bestFit="1" customWidth="1"/>
    <col min="14859" max="14859" width="16.88671875" style="7" bestFit="1" customWidth="1"/>
    <col min="14860" max="14860" width="13.6640625" style="7" bestFit="1" customWidth="1"/>
    <col min="14861" max="14861" width="18.6640625" style="7" bestFit="1" customWidth="1"/>
    <col min="14862" max="14864" width="11.5546875" style="7"/>
    <col min="14865" max="14865" width="11.33203125" style="7" customWidth="1"/>
    <col min="14866" max="15105" width="11.5546875" style="7"/>
    <col min="15106" max="15106" width="10" style="7" customWidth="1"/>
    <col min="15107" max="15107" width="15.44140625" style="7" customWidth="1"/>
    <col min="15108" max="15108" width="10" style="7" customWidth="1"/>
    <col min="15109" max="15109" width="7.33203125" style="7" customWidth="1"/>
    <col min="15110" max="15110" width="9.88671875" style="7" customWidth="1"/>
    <col min="15111" max="15111" width="8.88671875" style="7" customWidth="1"/>
    <col min="15112" max="15112" width="12.44140625" style="7" customWidth="1"/>
    <col min="15113" max="15113" width="10.88671875" style="7" customWidth="1"/>
    <col min="15114" max="15114" width="12.6640625" style="7" bestFit="1" customWidth="1"/>
    <col min="15115" max="15115" width="16.88671875" style="7" bestFit="1" customWidth="1"/>
    <col min="15116" max="15116" width="13.6640625" style="7" bestFit="1" customWidth="1"/>
    <col min="15117" max="15117" width="18.6640625" style="7" bestFit="1" customWidth="1"/>
    <col min="15118" max="15120" width="11.5546875" style="7"/>
    <col min="15121" max="15121" width="11.33203125" style="7" customWidth="1"/>
    <col min="15122" max="15361" width="11.5546875" style="7"/>
    <col min="15362" max="15362" width="10" style="7" customWidth="1"/>
    <col min="15363" max="15363" width="15.44140625" style="7" customWidth="1"/>
    <col min="15364" max="15364" width="10" style="7" customWidth="1"/>
    <col min="15365" max="15365" width="7.33203125" style="7" customWidth="1"/>
    <col min="15366" max="15366" width="9.88671875" style="7" customWidth="1"/>
    <col min="15367" max="15367" width="8.88671875" style="7" customWidth="1"/>
    <col min="15368" max="15368" width="12.44140625" style="7" customWidth="1"/>
    <col min="15369" max="15369" width="10.88671875" style="7" customWidth="1"/>
    <col min="15370" max="15370" width="12.6640625" style="7" bestFit="1" customWidth="1"/>
    <col min="15371" max="15371" width="16.88671875" style="7" bestFit="1" customWidth="1"/>
    <col min="15372" max="15372" width="13.6640625" style="7" bestFit="1" customWidth="1"/>
    <col min="15373" max="15373" width="18.6640625" style="7" bestFit="1" customWidth="1"/>
    <col min="15374" max="15376" width="11.5546875" style="7"/>
    <col min="15377" max="15377" width="11.33203125" style="7" customWidth="1"/>
    <col min="15378" max="15617" width="11.5546875" style="7"/>
    <col min="15618" max="15618" width="10" style="7" customWidth="1"/>
    <col min="15619" max="15619" width="15.44140625" style="7" customWidth="1"/>
    <col min="15620" max="15620" width="10" style="7" customWidth="1"/>
    <col min="15621" max="15621" width="7.33203125" style="7" customWidth="1"/>
    <col min="15622" max="15622" width="9.88671875" style="7" customWidth="1"/>
    <col min="15623" max="15623" width="8.88671875" style="7" customWidth="1"/>
    <col min="15624" max="15624" width="12.44140625" style="7" customWidth="1"/>
    <col min="15625" max="15625" width="10.88671875" style="7" customWidth="1"/>
    <col min="15626" max="15626" width="12.6640625" style="7" bestFit="1" customWidth="1"/>
    <col min="15627" max="15627" width="16.88671875" style="7" bestFit="1" customWidth="1"/>
    <col min="15628" max="15628" width="13.6640625" style="7" bestFit="1" customWidth="1"/>
    <col min="15629" max="15629" width="18.6640625" style="7" bestFit="1" customWidth="1"/>
    <col min="15630" max="15632" width="11.5546875" style="7"/>
    <col min="15633" max="15633" width="11.33203125" style="7" customWidth="1"/>
    <col min="15634" max="15873" width="11.5546875" style="7"/>
    <col min="15874" max="15874" width="10" style="7" customWidth="1"/>
    <col min="15875" max="15875" width="15.44140625" style="7" customWidth="1"/>
    <col min="15876" max="15876" width="10" style="7" customWidth="1"/>
    <col min="15877" max="15877" width="7.33203125" style="7" customWidth="1"/>
    <col min="15878" max="15878" width="9.88671875" style="7" customWidth="1"/>
    <col min="15879" max="15879" width="8.88671875" style="7" customWidth="1"/>
    <col min="15880" max="15880" width="12.44140625" style="7" customWidth="1"/>
    <col min="15881" max="15881" width="10.88671875" style="7" customWidth="1"/>
    <col min="15882" max="15882" width="12.6640625" style="7" bestFit="1" customWidth="1"/>
    <col min="15883" max="15883" width="16.88671875" style="7" bestFit="1" customWidth="1"/>
    <col min="15884" max="15884" width="13.6640625" style="7" bestFit="1" customWidth="1"/>
    <col min="15885" max="15885" width="18.6640625" style="7" bestFit="1" customWidth="1"/>
    <col min="15886" max="15888" width="11.5546875" style="7"/>
    <col min="15889" max="15889" width="11.33203125" style="7" customWidth="1"/>
    <col min="15890" max="16129" width="11.5546875" style="7"/>
    <col min="16130" max="16130" width="10" style="7" customWidth="1"/>
    <col min="16131" max="16131" width="15.44140625" style="7" customWidth="1"/>
    <col min="16132" max="16132" width="10" style="7" customWidth="1"/>
    <col min="16133" max="16133" width="7.33203125" style="7" customWidth="1"/>
    <col min="16134" max="16134" width="9.88671875" style="7" customWidth="1"/>
    <col min="16135" max="16135" width="8.88671875" style="7" customWidth="1"/>
    <col min="16136" max="16136" width="12.44140625" style="7" customWidth="1"/>
    <col min="16137" max="16137" width="10.88671875" style="7" customWidth="1"/>
    <col min="16138" max="16138" width="12.6640625" style="7" bestFit="1" customWidth="1"/>
    <col min="16139" max="16139" width="16.88671875" style="7" bestFit="1" customWidth="1"/>
    <col min="16140" max="16140" width="13.6640625" style="7" bestFit="1" customWidth="1"/>
    <col min="16141" max="16141" width="18.6640625" style="7" bestFit="1" customWidth="1"/>
    <col min="16142" max="16144" width="11.5546875" style="7"/>
    <col min="16145" max="16145" width="11.33203125" style="7" customWidth="1"/>
    <col min="16146" max="16384" width="11.5546875" style="7"/>
  </cols>
  <sheetData>
    <row r="1" spans="1:21" ht="32.25" customHeight="1" x14ac:dyDescent="0.3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 x14ac:dyDescent="0.3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 x14ac:dyDescent="0.3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 x14ac:dyDescent="0.3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 x14ac:dyDescent="0.3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" x14ac:dyDescent="0.35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 x14ac:dyDescent="0.3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" x14ac:dyDescent="0.35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 x14ac:dyDescent="0.3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 x14ac:dyDescent="0.3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 x14ac:dyDescent="0.3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 x14ac:dyDescent="0.3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 x14ac:dyDescent="0.3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 x14ac:dyDescent="0.3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 x14ac:dyDescent="0.3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 x14ac:dyDescent="0.3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 x14ac:dyDescent="0.3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 x14ac:dyDescent="0.3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 x14ac:dyDescent="0.3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 x14ac:dyDescent="0.3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 x14ac:dyDescent="0.3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 x14ac:dyDescent="0.3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 x14ac:dyDescent="0.3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 x14ac:dyDescent="0.3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 x14ac:dyDescent="0.3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 x14ac:dyDescent="0.3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 x14ac:dyDescent="0.3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 x14ac:dyDescent="0.3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 x14ac:dyDescent="0.3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 x14ac:dyDescent="0.3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 x14ac:dyDescent="0.3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 x14ac:dyDescent="0.3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 x14ac:dyDescent="0.3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 x14ac:dyDescent="0.3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 x14ac:dyDescent="0.3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 x14ac:dyDescent="0.3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 x14ac:dyDescent="0.3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 x14ac:dyDescent="0.3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 x14ac:dyDescent="0.3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 x14ac:dyDescent="0.3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 x14ac:dyDescent="0.3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 x14ac:dyDescent="0.3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 x14ac:dyDescent="0.3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 x14ac:dyDescent="0.3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 x14ac:dyDescent="0.3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 x14ac:dyDescent="0.3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 x14ac:dyDescent="0.3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 x14ac:dyDescent="0.3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 x14ac:dyDescent="0.3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 x14ac:dyDescent="0.3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 x14ac:dyDescent="0.3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 x14ac:dyDescent="0.3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 x14ac:dyDescent="0.3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 x14ac:dyDescent="0.3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 x14ac:dyDescent="0.3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 x14ac:dyDescent="0.3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 x14ac:dyDescent="0.3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 x14ac:dyDescent="0.3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 x14ac:dyDescent="0.3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 x14ac:dyDescent="0.3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 x14ac:dyDescent="0.3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 x14ac:dyDescent="0.3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 x14ac:dyDescent="0.3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 x14ac:dyDescent="0.3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 x14ac:dyDescent="0.3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 x14ac:dyDescent="0.3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 x14ac:dyDescent="0.3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 x14ac:dyDescent="0.3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 x14ac:dyDescent="0.3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 x14ac:dyDescent="0.3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 x14ac:dyDescent="0.3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 x14ac:dyDescent="0.3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 x14ac:dyDescent="0.3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 x14ac:dyDescent="0.3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 x14ac:dyDescent="0.3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 x14ac:dyDescent="0.3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 x14ac:dyDescent="0.3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 x14ac:dyDescent="0.3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 x14ac:dyDescent="0.3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 x14ac:dyDescent="0.3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 x14ac:dyDescent="0.3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 x14ac:dyDescent="0.3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 x14ac:dyDescent="0.3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 x14ac:dyDescent="0.3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 x14ac:dyDescent="0.3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 x14ac:dyDescent="0.3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 x14ac:dyDescent="0.3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 x14ac:dyDescent="0.3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 x14ac:dyDescent="0.3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 x14ac:dyDescent="0.3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 x14ac:dyDescent="0.3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 x14ac:dyDescent="0.3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 x14ac:dyDescent="0.3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 x14ac:dyDescent="0.3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 x14ac:dyDescent="0.3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 x14ac:dyDescent="0.3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 x14ac:dyDescent="0.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 x14ac:dyDescent="0.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 x14ac:dyDescent="0.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 x14ac:dyDescent="0.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 x14ac:dyDescent="0.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 x14ac:dyDescent="0.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 x14ac:dyDescent="0.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 x14ac:dyDescent="0.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 x14ac:dyDescent="0.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 x14ac:dyDescent="0.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 x14ac:dyDescent="0.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 x14ac:dyDescent="0.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 x14ac:dyDescent="0.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 x14ac:dyDescent="0.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 x14ac:dyDescent="0.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 x14ac:dyDescent="0.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 x14ac:dyDescent="0.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 x14ac:dyDescent="0.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 x14ac:dyDescent="0.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 x14ac:dyDescent="0.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 x14ac:dyDescent="0.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 x14ac:dyDescent="0.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 x14ac:dyDescent="0.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 x14ac:dyDescent="0.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 x14ac:dyDescent="0.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 x14ac:dyDescent="0.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 x14ac:dyDescent="0.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 x14ac:dyDescent="0.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 x14ac:dyDescent="0.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 x14ac:dyDescent="0.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 x14ac:dyDescent="0.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 x14ac:dyDescent="0.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 x14ac:dyDescent="0.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 x14ac:dyDescent="0.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 x14ac:dyDescent="0.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 x14ac:dyDescent="0.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 x14ac:dyDescent="0.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 x14ac:dyDescent="0.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 x14ac:dyDescent="0.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 x14ac:dyDescent="0.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 x14ac:dyDescent="0.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 x14ac:dyDescent="0.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 x14ac:dyDescent="0.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 x14ac:dyDescent="0.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 x14ac:dyDescent="0.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 x14ac:dyDescent="0.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 x14ac:dyDescent="0.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 x14ac:dyDescent="0.3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3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3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3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3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3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3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3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3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3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3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3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3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3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3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3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3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3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3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3">
      <c r="A164" s="8"/>
      <c r="B164" s="8"/>
      <c r="C164" s="8"/>
      <c r="D164" s="8"/>
      <c r="E164" s="8"/>
      <c r="F164" s="8"/>
      <c r="G164" s="8"/>
      <c r="H164" s="8"/>
      <c r="I164" s="8"/>
    </row>
    <row r="165" spans="1:9" x14ac:dyDescent="0.3">
      <c r="A165" s="8"/>
      <c r="B165" s="8"/>
      <c r="C165" s="8"/>
      <c r="D165" s="8"/>
      <c r="E165" s="8"/>
      <c r="F165" s="8"/>
      <c r="G165" s="8"/>
      <c r="H165" s="8"/>
      <c r="I165" s="8"/>
    </row>
    <row r="166" spans="1:9" x14ac:dyDescent="0.3">
      <c r="A166" s="8"/>
      <c r="B166" s="8"/>
      <c r="C166" s="8"/>
      <c r="D166" s="8"/>
      <c r="E166" s="8"/>
      <c r="F166" s="8"/>
      <c r="G166" s="8"/>
      <c r="H166" s="8"/>
      <c r="I166" s="8"/>
    </row>
    <row r="167" spans="1:9" x14ac:dyDescent="0.3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3">
      <c r="A168" s="8"/>
      <c r="B168" s="8"/>
      <c r="C168" s="8"/>
      <c r="D168" s="8"/>
      <c r="E168" s="8"/>
      <c r="F168" s="8"/>
      <c r="G168" s="8"/>
      <c r="H168" s="8"/>
      <c r="I168" s="8"/>
    </row>
    <row r="169" spans="1:9" x14ac:dyDescent="0.3">
      <c r="A169" s="8"/>
      <c r="B169" s="8"/>
      <c r="C169" s="8"/>
      <c r="D169" s="8"/>
      <c r="E169" s="8"/>
      <c r="F169" s="8"/>
      <c r="G169" s="8"/>
      <c r="H169" s="8"/>
      <c r="I169" s="8"/>
    </row>
    <row r="170" spans="1:9" x14ac:dyDescent="0.3">
      <c r="A170" s="8"/>
      <c r="B170" s="8"/>
      <c r="C170" s="8"/>
      <c r="D170" s="8"/>
      <c r="E170" s="8"/>
      <c r="F170" s="8"/>
      <c r="G170" s="8"/>
      <c r="H170" s="8"/>
      <c r="I170" s="8"/>
    </row>
    <row r="171" spans="1:9" x14ac:dyDescent="0.3">
      <c r="A171" s="8"/>
      <c r="B171" s="8"/>
      <c r="C171" s="8"/>
      <c r="D171" s="8"/>
      <c r="E171" s="8"/>
      <c r="F171" s="8"/>
      <c r="G171" s="8"/>
      <c r="H171" s="8"/>
      <c r="I171" s="8"/>
    </row>
    <row r="172" spans="1:9" x14ac:dyDescent="0.3">
      <c r="A172" s="8"/>
      <c r="B172" s="8"/>
      <c r="C172" s="8"/>
      <c r="D172" s="8"/>
      <c r="E172" s="8"/>
      <c r="F172" s="8"/>
      <c r="G172" s="8"/>
      <c r="H172" s="8"/>
      <c r="I172" s="8"/>
    </row>
    <row r="173" spans="1:9" x14ac:dyDescent="0.3">
      <c r="A173" s="8"/>
      <c r="B173" s="8"/>
      <c r="C173" s="8"/>
      <c r="D173" s="8"/>
      <c r="E173" s="8"/>
      <c r="F173" s="8"/>
      <c r="G173" s="8"/>
      <c r="H173" s="8"/>
      <c r="I173" s="8"/>
    </row>
    <row r="174" spans="1:9" x14ac:dyDescent="0.3">
      <c r="A174" s="8"/>
      <c r="B174" s="8"/>
      <c r="C174" s="8"/>
      <c r="D174" s="8"/>
      <c r="E174" s="8"/>
      <c r="F174" s="8"/>
      <c r="G174" s="8"/>
      <c r="H174" s="8"/>
      <c r="I174" s="8"/>
    </row>
    <row r="175" spans="1:9" x14ac:dyDescent="0.3">
      <c r="A175" s="8"/>
      <c r="B175" s="8"/>
      <c r="C175" s="8"/>
      <c r="D175" s="8"/>
      <c r="E175" s="8"/>
      <c r="F175" s="8"/>
      <c r="G175" s="8"/>
      <c r="H175" s="8"/>
      <c r="I175" s="8"/>
    </row>
    <row r="176" spans="1:9" x14ac:dyDescent="0.3">
      <c r="A176" s="8"/>
      <c r="B176" s="8"/>
      <c r="C176" s="8"/>
      <c r="D176" s="8"/>
      <c r="E176" s="8"/>
      <c r="F176" s="8"/>
      <c r="G176" s="8"/>
      <c r="H176" s="8"/>
      <c r="I176" s="8"/>
    </row>
    <row r="177" spans="1:9" x14ac:dyDescent="0.3">
      <c r="A177" s="8"/>
      <c r="B177" s="8"/>
      <c r="C177" s="8"/>
      <c r="D177" s="8"/>
      <c r="E177" s="8"/>
      <c r="F177" s="8"/>
      <c r="G177" s="8"/>
      <c r="H177" s="8"/>
      <c r="I177" s="8"/>
    </row>
    <row r="178" spans="1:9" x14ac:dyDescent="0.3">
      <c r="A178" s="8"/>
      <c r="B178" s="8"/>
      <c r="C178" s="8"/>
      <c r="D178" s="8"/>
      <c r="E178" s="8"/>
      <c r="F178" s="8"/>
      <c r="G178" s="8"/>
      <c r="H178" s="8"/>
      <c r="I178" s="8"/>
    </row>
    <row r="179" spans="1:9" x14ac:dyDescent="0.3">
      <c r="A179" s="8"/>
      <c r="B179" s="8"/>
      <c r="C179" s="8"/>
      <c r="D179" s="8"/>
      <c r="E179" s="8"/>
      <c r="F179" s="8"/>
      <c r="G179" s="8"/>
      <c r="H179" s="8"/>
      <c r="I179" s="8"/>
    </row>
    <row r="180" spans="1:9" x14ac:dyDescent="0.3">
      <c r="A180" s="8"/>
      <c r="B180" s="8"/>
      <c r="C180" s="8"/>
      <c r="D180" s="8"/>
      <c r="E180" s="8"/>
      <c r="F180" s="8"/>
      <c r="G180" s="8"/>
      <c r="H180" s="8"/>
      <c r="I180" s="8"/>
    </row>
    <row r="181" spans="1:9" x14ac:dyDescent="0.3">
      <c r="A181" s="8"/>
      <c r="B181" s="8"/>
      <c r="C181" s="8"/>
      <c r="D181" s="8"/>
      <c r="E181" s="8"/>
      <c r="F181" s="8"/>
      <c r="G181" s="8"/>
      <c r="H181" s="8"/>
      <c r="I181" s="8"/>
    </row>
    <row r="182" spans="1:9" x14ac:dyDescent="0.3">
      <c r="A182" s="8"/>
      <c r="B182" s="8"/>
      <c r="C182" s="8"/>
      <c r="D182" s="8"/>
      <c r="E182" s="8"/>
      <c r="F182" s="8"/>
      <c r="G182" s="8"/>
      <c r="H182" s="8"/>
      <c r="I182" s="8"/>
    </row>
    <row r="183" spans="1:9" x14ac:dyDescent="0.3">
      <c r="A183" s="8"/>
      <c r="B183" s="8"/>
      <c r="C183" s="8"/>
      <c r="D183" s="8"/>
      <c r="E183" s="8"/>
      <c r="F183" s="8"/>
      <c r="G183" s="8"/>
      <c r="H183" s="8"/>
      <c r="I183" s="8"/>
    </row>
    <row r="184" spans="1:9" x14ac:dyDescent="0.3">
      <c r="A184" s="8"/>
      <c r="B184" s="8"/>
      <c r="C184" s="8"/>
      <c r="D184" s="8"/>
      <c r="E184" s="8"/>
      <c r="F184" s="8"/>
      <c r="G184" s="8"/>
      <c r="H184" s="8"/>
      <c r="I184" s="8"/>
    </row>
    <row r="185" spans="1:9" x14ac:dyDescent="0.3">
      <c r="A185" s="8"/>
      <c r="B185" s="8"/>
      <c r="C185" s="8"/>
      <c r="D185" s="8"/>
      <c r="E185" s="8"/>
      <c r="F185" s="8"/>
      <c r="G185" s="8"/>
      <c r="H185" s="8"/>
      <c r="I185" s="8"/>
    </row>
    <row r="186" spans="1:9" x14ac:dyDescent="0.3">
      <c r="A186" s="8"/>
      <c r="B186" s="8"/>
      <c r="C186" s="8"/>
      <c r="D186" s="8"/>
      <c r="E186" s="8"/>
      <c r="F186" s="8"/>
      <c r="G186" s="8"/>
      <c r="H186" s="8"/>
      <c r="I186" s="8"/>
    </row>
    <row r="187" spans="1:9" x14ac:dyDescent="0.3">
      <c r="A187" s="8"/>
      <c r="B187" s="8"/>
      <c r="C187" s="8"/>
      <c r="D187" s="8"/>
      <c r="E187" s="8"/>
      <c r="F187" s="8"/>
      <c r="G187" s="8"/>
      <c r="H187" s="8"/>
      <c r="I187" s="8"/>
    </row>
    <row r="188" spans="1:9" x14ac:dyDescent="0.3">
      <c r="A188" s="8"/>
      <c r="B188" s="8"/>
      <c r="C188" s="8"/>
      <c r="D188" s="8"/>
      <c r="E188" s="8"/>
      <c r="F188" s="8"/>
      <c r="G188" s="8"/>
      <c r="H188" s="8"/>
      <c r="I188" s="8"/>
    </row>
    <row r="189" spans="1:9" x14ac:dyDescent="0.3">
      <c r="A189" s="8"/>
      <c r="B189" s="8"/>
      <c r="C189" s="8"/>
      <c r="D189" s="8"/>
      <c r="E189" s="8"/>
      <c r="F189" s="8"/>
      <c r="G189" s="8"/>
      <c r="H189" s="8"/>
      <c r="I189" s="8"/>
    </row>
    <row r="190" spans="1:9" x14ac:dyDescent="0.3">
      <c r="A190" s="8"/>
      <c r="B190" s="8"/>
      <c r="C190" s="8"/>
      <c r="D190" s="8"/>
      <c r="E190" s="8"/>
      <c r="F190" s="8"/>
      <c r="G190" s="8"/>
      <c r="H190" s="8"/>
      <c r="I190" s="8"/>
    </row>
    <row r="191" spans="1:9" x14ac:dyDescent="0.3">
      <c r="A191" s="8"/>
      <c r="B191" s="8"/>
      <c r="C191" s="8"/>
      <c r="D191" s="8"/>
      <c r="E191" s="8"/>
      <c r="F191" s="8"/>
      <c r="G191" s="8"/>
      <c r="H191" s="8"/>
      <c r="I191" s="8"/>
    </row>
    <row r="192" spans="1:9" x14ac:dyDescent="0.3">
      <c r="A192" s="8"/>
      <c r="B192" s="8"/>
      <c r="C192" s="8"/>
      <c r="D192" s="8"/>
      <c r="E192" s="8"/>
      <c r="F192" s="8"/>
      <c r="G192" s="8"/>
      <c r="H192" s="8"/>
      <c r="I192" s="8"/>
    </row>
    <row r="193" spans="1:9" x14ac:dyDescent="0.3">
      <c r="A193" s="8"/>
      <c r="B193" s="8"/>
      <c r="C193" s="8"/>
      <c r="D193" s="8"/>
      <c r="E193" s="8"/>
      <c r="F193" s="8"/>
      <c r="G193" s="8"/>
      <c r="H193" s="8"/>
      <c r="I193" s="8"/>
    </row>
    <row r="194" spans="1:9" x14ac:dyDescent="0.3">
      <c r="A194" s="8"/>
      <c r="B194" s="8"/>
      <c r="C194" s="8"/>
      <c r="D194" s="8"/>
      <c r="E194" s="8"/>
      <c r="F194" s="8"/>
      <c r="G194" s="8"/>
      <c r="H194" s="8"/>
      <c r="I194" s="8"/>
    </row>
    <row r="195" spans="1:9" x14ac:dyDescent="0.3">
      <c r="A195" s="8"/>
      <c r="B195" s="8"/>
      <c r="C195" s="8"/>
      <c r="D195" s="8"/>
      <c r="E195" s="8"/>
      <c r="F195" s="8"/>
      <c r="G195" s="8"/>
      <c r="H195" s="8"/>
      <c r="I195" s="8"/>
    </row>
    <row r="196" spans="1:9" x14ac:dyDescent="0.3">
      <c r="A196" s="8"/>
      <c r="B196" s="8"/>
      <c r="C196" s="8"/>
      <c r="D196" s="8"/>
      <c r="E196" s="8"/>
      <c r="F196" s="8"/>
      <c r="G196" s="8"/>
      <c r="H196" s="8"/>
      <c r="I196" s="8"/>
    </row>
    <row r="197" spans="1:9" x14ac:dyDescent="0.3">
      <c r="A197" s="8"/>
      <c r="B197" s="8"/>
      <c r="C197" s="8"/>
      <c r="D197" s="8"/>
      <c r="E197" s="8"/>
      <c r="F197" s="8"/>
      <c r="G197" s="8"/>
      <c r="H197" s="8"/>
      <c r="I197" s="8"/>
    </row>
    <row r="198" spans="1:9" x14ac:dyDescent="0.3">
      <c r="A198" s="8"/>
      <c r="B198" s="8"/>
      <c r="C198" s="8"/>
      <c r="D198" s="8"/>
      <c r="E198" s="8"/>
      <c r="F198" s="8"/>
      <c r="G198" s="8"/>
      <c r="H198" s="8"/>
      <c r="I198" s="8"/>
    </row>
    <row r="199" spans="1:9" x14ac:dyDescent="0.3">
      <c r="A199" s="8"/>
      <c r="B199" s="8"/>
      <c r="C199" s="8"/>
      <c r="D199" s="8"/>
      <c r="E199" s="8"/>
      <c r="F199" s="8"/>
      <c r="G199" s="8"/>
      <c r="H199" s="8"/>
      <c r="I199" s="8"/>
    </row>
    <row r="200" spans="1:9" x14ac:dyDescent="0.3">
      <c r="A200" s="8"/>
      <c r="B200" s="8"/>
      <c r="C200" s="8"/>
      <c r="D200" s="8"/>
      <c r="E200" s="8"/>
      <c r="F200" s="8"/>
      <c r="G200" s="8"/>
      <c r="H200" s="8"/>
      <c r="I200" s="8"/>
    </row>
    <row r="201" spans="1:9" x14ac:dyDescent="0.3">
      <c r="A201" s="8"/>
      <c r="B201" s="8"/>
      <c r="C201" s="8"/>
      <c r="D201" s="8"/>
      <c r="E201" s="8"/>
      <c r="F201" s="8"/>
      <c r="G201" s="8"/>
      <c r="H201" s="8"/>
      <c r="I201" s="8"/>
    </row>
    <row r="202" spans="1:9" x14ac:dyDescent="0.3">
      <c r="A202" s="8"/>
      <c r="B202" s="8"/>
      <c r="C202" s="8"/>
      <c r="D202" s="8"/>
      <c r="E202" s="8"/>
      <c r="F202" s="8"/>
      <c r="G202" s="8"/>
      <c r="H202" s="8"/>
      <c r="I202" s="8"/>
    </row>
    <row r="203" spans="1:9" x14ac:dyDescent="0.3">
      <c r="A203" s="8"/>
      <c r="B203" s="8"/>
      <c r="C203" s="8"/>
      <c r="D203" s="8"/>
      <c r="E203" s="8"/>
      <c r="F203" s="8"/>
      <c r="G203" s="8"/>
      <c r="H203" s="8"/>
      <c r="I203" s="8"/>
    </row>
    <row r="204" spans="1:9" x14ac:dyDescent="0.3">
      <c r="A204" s="8"/>
      <c r="B204" s="8"/>
      <c r="C204" s="8"/>
      <c r="D204" s="8"/>
      <c r="E204" s="8"/>
      <c r="F204" s="8"/>
      <c r="G204" s="8"/>
      <c r="H204" s="8"/>
      <c r="I204" s="8"/>
    </row>
    <row r="205" spans="1:9" x14ac:dyDescent="0.3">
      <c r="A205" s="8"/>
      <c r="B205" s="8"/>
      <c r="C205" s="8"/>
      <c r="D205" s="8"/>
      <c r="E205" s="8"/>
      <c r="F205" s="8"/>
      <c r="G205" s="8"/>
      <c r="H205" s="8"/>
      <c r="I205" s="8"/>
    </row>
    <row r="206" spans="1:9" x14ac:dyDescent="0.3">
      <c r="A206" s="8"/>
      <c r="B206" s="8"/>
      <c r="C206" s="8"/>
      <c r="D206" s="8"/>
      <c r="E206" s="8"/>
      <c r="F206" s="8"/>
      <c r="G206" s="8"/>
      <c r="H206" s="8"/>
      <c r="I206" s="8"/>
    </row>
    <row r="207" spans="1:9" x14ac:dyDescent="0.3">
      <c r="A207" s="8"/>
      <c r="B207" s="8"/>
      <c r="C207" s="8"/>
      <c r="D207" s="8"/>
      <c r="E207" s="8"/>
      <c r="F207" s="8"/>
      <c r="G207" s="8"/>
      <c r="H207" s="8"/>
      <c r="I207" s="8"/>
    </row>
    <row r="208" spans="1:9" x14ac:dyDescent="0.3">
      <c r="A208" s="8"/>
      <c r="B208" s="8"/>
      <c r="C208" s="8"/>
      <c r="D208" s="8"/>
      <c r="E208" s="8"/>
      <c r="F208" s="8"/>
      <c r="G208" s="8"/>
      <c r="H208" s="8"/>
      <c r="I208" s="8"/>
    </row>
    <row r="209" spans="1:9" x14ac:dyDescent="0.3">
      <c r="A209" s="8"/>
      <c r="B209" s="8"/>
      <c r="C209" s="8"/>
      <c r="D209" s="8"/>
      <c r="E209" s="8"/>
      <c r="F209" s="8"/>
      <c r="G209" s="8"/>
      <c r="H209" s="8"/>
      <c r="I209" s="8"/>
    </row>
    <row r="210" spans="1:9" x14ac:dyDescent="0.3">
      <c r="A210" s="8"/>
      <c r="B210" s="8"/>
      <c r="C210" s="8"/>
      <c r="D210" s="8"/>
      <c r="E210" s="8"/>
      <c r="F210" s="8"/>
      <c r="G210" s="8"/>
      <c r="H210" s="8"/>
      <c r="I210" s="8"/>
    </row>
    <row r="211" spans="1:9" x14ac:dyDescent="0.3">
      <c r="A211" s="8"/>
      <c r="B211" s="8"/>
      <c r="C211" s="8"/>
      <c r="D211" s="8"/>
      <c r="E211" s="8"/>
      <c r="F211" s="8"/>
      <c r="G211" s="8"/>
      <c r="H211" s="8"/>
      <c r="I211" s="8"/>
    </row>
    <row r="212" spans="1:9" x14ac:dyDescent="0.3">
      <c r="A212" s="8"/>
      <c r="B212" s="8"/>
      <c r="C212" s="8"/>
      <c r="D212" s="8"/>
      <c r="E212" s="8"/>
      <c r="F212" s="8"/>
      <c r="G212" s="8"/>
      <c r="H212" s="8"/>
      <c r="I212" s="8"/>
    </row>
    <row r="213" spans="1:9" x14ac:dyDescent="0.3">
      <c r="A213" s="8"/>
      <c r="B213" s="8"/>
      <c r="C213" s="8"/>
      <c r="D213" s="8"/>
      <c r="E213" s="8"/>
      <c r="F213" s="8"/>
      <c r="G213" s="8"/>
      <c r="H213" s="8"/>
      <c r="I213" s="8"/>
    </row>
    <row r="214" spans="1:9" x14ac:dyDescent="0.3">
      <c r="A214" s="8"/>
      <c r="B214" s="8"/>
      <c r="C214" s="8"/>
      <c r="D214" s="8"/>
      <c r="E214" s="8"/>
      <c r="F214" s="8"/>
      <c r="G214" s="8"/>
      <c r="H214" s="8"/>
      <c r="I214" s="8"/>
    </row>
    <row r="215" spans="1:9" x14ac:dyDescent="0.3">
      <c r="A215" s="8"/>
      <c r="B215" s="8"/>
      <c r="C215" s="8"/>
      <c r="D215" s="8"/>
      <c r="E215" s="8"/>
      <c r="F215" s="8"/>
      <c r="G215" s="8"/>
      <c r="H215" s="8"/>
      <c r="I215" s="8"/>
    </row>
    <row r="216" spans="1:9" x14ac:dyDescent="0.3">
      <c r="A216" s="8"/>
      <c r="B216" s="8"/>
      <c r="C216" s="8"/>
      <c r="D216" s="8"/>
      <c r="E216" s="8"/>
      <c r="F216" s="8"/>
      <c r="G216" s="8"/>
      <c r="H216" s="8"/>
      <c r="I216" s="8"/>
    </row>
    <row r="217" spans="1:9" x14ac:dyDescent="0.3">
      <c r="A217" s="8"/>
      <c r="B217" s="8"/>
      <c r="C217" s="8"/>
      <c r="D217" s="8"/>
      <c r="E217" s="8"/>
      <c r="F217" s="8"/>
      <c r="G217" s="8"/>
      <c r="H217" s="8"/>
      <c r="I217" s="8"/>
    </row>
    <row r="218" spans="1:9" x14ac:dyDescent="0.3">
      <c r="A218" s="8"/>
      <c r="B218" s="8"/>
      <c r="C218" s="8"/>
      <c r="D218" s="8"/>
      <c r="E218" s="8"/>
      <c r="F218" s="8"/>
      <c r="G218" s="8"/>
      <c r="H218" s="8"/>
      <c r="I218" s="8"/>
    </row>
    <row r="219" spans="1:9" x14ac:dyDescent="0.3">
      <c r="A219" s="8"/>
      <c r="B219" s="8"/>
      <c r="C219" s="8"/>
      <c r="D219" s="8"/>
      <c r="E219" s="8"/>
      <c r="F219" s="8"/>
      <c r="G219" s="8"/>
      <c r="H219" s="8"/>
      <c r="I219" s="8"/>
    </row>
    <row r="220" spans="1:9" x14ac:dyDescent="0.3">
      <c r="A220" s="8"/>
      <c r="B220" s="8"/>
      <c r="C220" s="8"/>
      <c r="D220" s="8"/>
      <c r="E220" s="8"/>
      <c r="F220" s="8"/>
      <c r="G220" s="8"/>
      <c r="H220" s="8"/>
      <c r="I220" s="8"/>
    </row>
    <row r="221" spans="1:9" x14ac:dyDescent="0.3">
      <c r="A221" s="8"/>
      <c r="B221" s="8"/>
      <c r="C221" s="8"/>
      <c r="D221" s="8"/>
      <c r="E221" s="8"/>
      <c r="F221" s="8"/>
      <c r="G221" s="8"/>
      <c r="H221" s="8"/>
      <c r="I221" s="8"/>
    </row>
    <row r="222" spans="1:9" x14ac:dyDescent="0.3">
      <c r="A222" s="8"/>
      <c r="B222" s="8"/>
      <c r="C222" s="8"/>
      <c r="D222" s="8"/>
      <c r="E222" s="8"/>
      <c r="F222" s="8"/>
      <c r="G222" s="8"/>
      <c r="H222" s="8"/>
      <c r="I222" s="8"/>
    </row>
    <row r="223" spans="1:9" x14ac:dyDescent="0.3">
      <c r="A223" s="8"/>
      <c r="B223" s="8"/>
      <c r="C223" s="8"/>
      <c r="D223" s="8"/>
      <c r="E223" s="8"/>
      <c r="F223" s="8"/>
      <c r="G223" s="8"/>
      <c r="H223" s="8"/>
      <c r="I223" s="8"/>
    </row>
    <row r="224" spans="1:9" x14ac:dyDescent="0.3">
      <c r="A224" s="8"/>
      <c r="B224" s="8"/>
      <c r="C224" s="8"/>
      <c r="D224" s="8"/>
      <c r="E224" s="8"/>
      <c r="F224" s="8"/>
      <c r="G224" s="8"/>
      <c r="H224" s="8"/>
      <c r="I224" s="8"/>
    </row>
    <row r="225" spans="1:9" x14ac:dyDescent="0.3">
      <c r="A225" s="8"/>
      <c r="B225" s="8"/>
      <c r="C225" s="8"/>
      <c r="D225" s="8"/>
      <c r="E225" s="8"/>
      <c r="F225" s="8"/>
      <c r="G225" s="8"/>
      <c r="H225" s="8"/>
      <c r="I225" s="8"/>
    </row>
    <row r="226" spans="1:9" x14ac:dyDescent="0.3">
      <c r="A226" s="8"/>
      <c r="B226" s="8"/>
      <c r="C226" s="8"/>
      <c r="D226" s="8"/>
      <c r="E226" s="8"/>
      <c r="F226" s="8"/>
      <c r="G226" s="8"/>
      <c r="H226" s="8"/>
      <c r="I226" s="8"/>
    </row>
    <row r="227" spans="1:9" x14ac:dyDescent="0.3">
      <c r="A227" s="8"/>
      <c r="B227" s="8"/>
      <c r="C227" s="8"/>
      <c r="D227" s="8"/>
      <c r="E227" s="8"/>
      <c r="F227" s="8"/>
      <c r="G227" s="8"/>
      <c r="H227" s="8"/>
      <c r="I227" s="8"/>
    </row>
    <row r="228" spans="1:9" x14ac:dyDescent="0.3">
      <c r="A228" s="8"/>
      <c r="B228" s="8"/>
      <c r="C228" s="8"/>
      <c r="D228" s="8"/>
      <c r="E228" s="8"/>
      <c r="F228" s="8"/>
      <c r="G228" s="8"/>
      <c r="H228" s="8"/>
      <c r="I228" s="8"/>
    </row>
    <row r="229" spans="1:9" x14ac:dyDescent="0.3">
      <c r="A229" s="8"/>
      <c r="B229" s="8"/>
      <c r="C229" s="8"/>
      <c r="D229" s="8"/>
      <c r="E229" s="8"/>
      <c r="F229" s="8"/>
      <c r="G229" s="8"/>
      <c r="H229" s="8"/>
      <c r="I229" s="8"/>
    </row>
    <row r="230" spans="1:9" x14ac:dyDescent="0.3">
      <c r="A230" s="8"/>
      <c r="B230" s="8"/>
      <c r="C230" s="8"/>
      <c r="D230" s="8"/>
      <c r="E230" s="8"/>
      <c r="F230" s="8"/>
      <c r="G230" s="8"/>
      <c r="H230" s="8"/>
      <c r="I230" s="8"/>
    </row>
    <row r="231" spans="1:9" x14ac:dyDescent="0.3">
      <c r="A231" s="8"/>
      <c r="B231" s="8"/>
      <c r="C231" s="8"/>
      <c r="D231" s="8"/>
      <c r="E231" s="8"/>
      <c r="F231" s="8"/>
      <c r="G231" s="8"/>
      <c r="H231" s="8"/>
      <c r="I231" s="8"/>
    </row>
    <row r="232" spans="1:9" x14ac:dyDescent="0.3">
      <c r="A232" s="8"/>
      <c r="B232" s="8"/>
      <c r="C232" s="8"/>
      <c r="D232" s="8"/>
      <c r="E232" s="8"/>
      <c r="F232" s="8"/>
      <c r="G232" s="8"/>
      <c r="H232" s="8"/>
      <c r="I232" s="8"/>
    </row>
    <row r="233" spans="1:9" x14ac:dyDescent="0.3">
      <c r="A233" s="8"/>
      <c r="B233" s="8"/>
      <c r="C233" s="8"/>
      <c r="D233" s="8"/>
      <c r="E233" s="8"/>
      <c r="F233" s="8"/>
      <c r="G233" s="8"/>
      <c r="H233" s="8"/>
      <c r="I233" s="8"/>
    </row>
    <row r="234" spans="1:9" x14ac:dyDescent="0.3">
      <c r="A234" s="8"/>
      <c r="B234" s="8"/>
      <c r="C234" s="8"/>
      <c r="D234" s="8"/>
      <c r="E234" s="8"/>
      <c r="F234" s="8"/>
      <c r="G234" s="8"/>
      <c r="H234" s="8"/>
      <c r="I234" s="8"/>
    </row>
    <row r="235" spans="1:9" x14ac:dyDescent="0.3">
      <c r="A235" s="8"/>
      <c r="B235" s="8"/>
      <c r="C235" s="8"/>
      <c r="D235" s="8"/>
      <c r="E235" s="8"/>
      <c r="F235" s="8"/>
      <c r="G235" s="8"/>
      <c r="H235" s="8"/>
      <c r="I235" s="8"/>
    </row>
    <row r="236" spans="1:9" x14ac:dyDescent="0.3">
      <c r="A236" s="8"/>
      <c r="B236" s="8"/>
      <c r="C236" s="8"/>
      <c r="D236" s="8"/>
      <c r="E236" s="8"/>
      <c r="F236" s="8"/>
      <c r="G236" s="8"/>
      <c r="H236" s="8"/>
      <c r="I236" s="8"/>
    </row>
    <row r="237" spans="1:9" x14ac:dyDescent="0.3">
      <c r="A237" s="8"/>
      <c r="B237" s="8"/>
      <c r="C237" s="8"/>
      <c r="D237" s="8"/>
      <c r="E237" s="8"/>
      <c r="F237" s="8"/>
      <c r="G237" s="8"/>
      <c r="H237" s="8"/>
      <c r="I237" s="8"/>
    </row>
    <row r="238" spans="1:9" x14ac:dyDescent="0.3">
      <c r="A238" s="8"/>
      <c r="B238" s="8"/>
      <c r="C238" s="8"/>
      <c r="D238" s="8"/>
      <c r="E238" s="8"/>
      <c r="F238" s="8"/>
      <c r="G238" s="8"/>
      <c r="H238" s="8"/>
      <c r="I238" s="8"/>
    </row>
    <row r="239" spans="1:9" x14ac:dyDescent="0.3">
      <c r="A239" s="8"/>
      <c r="B239" s="8"/>
      <c r="C239" s="8"/>
      <c r="D239" s="8"/>
      <c r="E239" s="8"/>
      <c r="F239" s="8"/>
      <c r="G239" s="8"/>
      <c r="H239" s="8"/>
      <c r="I239" s="8"/>
    </row>
    <row r="240" spans="1:9" x14ac:dyDescent="0.3">
      <c r="A240" s="8"/>
      <c r="B240" s="8"/>
      <c r="C240" s="8"/>
      <c r="D240" s="8"/>
      <c r="E240" s="8"/>
      <c r="F240" s="8"/>
      <c r="G240" s="8"/>
      <c r="H240" s="8"/>
      <c r="I240" s="8"/>
    </row>
    <row r="241" spans="1:9" x14ac:dyDescent="0.3">
      <c r="A241" s="8"/>
      <c r="B241" s="8"/>
      <c r="C241" s="8"/>
      <c r="D241" s="8"/>
      <c r="E241" s="8"/>
      <c r="F241" s="8"/>
      <c r="G241" s="8"/>
      <c r="H241" s="8"/>
      <c r="I241" s="8"/>
    </row>
    <row r="242" spans="1:9" x14ac:dyDescent="0.3">
      <c r="A242" s="8"/>
      <c r="B242" s="8"/>
      <c r="C242" s="8"/>
      <c r="D242" s="8"/>
      <c r="E242" s="8"/>
      <c r="F242" s="8"/>
      <c r="G242" s="8"/>
      <c r="H242" s="8"/>
      <c r="I242" s="8"/>
    </row>
    <row r="243" spans="1:9" x14ac:dyDescent="0.3">
      <c r="A243" s="8"/>
      <c r="B243" s="8"/>
      <c r="C243" s="8"/>
      <c r="D243" s="8"/>
      <c r="E243" s="8"/>
      <c r="F243" s="8"/>
      <c r="G243" s="8"/>
      <c r="H243" s="8"/>
      <c r="I243" s="8"/>
    </row>
    <row r="244" spans="1:9" x14ac:dyDescent="0.3">
      <c r="A244" s="8"/>
      <c r="B244" s="8"/>
      <c r="C244" s="8"/>
      <c r="D244" s="8"/>
      <c r="E244" s="8"/>
      <c r="F244" s="8"/>
      <c r="G244" s="8"/>
      <c r="H244" s="8"/>
      <c r="I244" s="8"/>
    </row>
    <row r="245" spans="1:9" x14ac:dyDescent="0.3">
      <c r="A245" s="8"/>
      <c r="B245" s="8"/>
      <c r="C245" s="8"/>
      <c r="D245" s="8"/>
      <c r="E245" s="8"/>
      <c r="F245" s="8"/>
      <c r="G245" s="8"/>
      <c r="H245" s="8"/>
      <c r="I245" s="8"/>
    </row>
    <row r="246" spans="1:9" x14ac:dyDescent="0.3">
      <c r="A246" s="8"/>
      <c r="B246" s="8"/>
      <c r="C246" s="8"/>
      <c r="D246" s="8"/>
      <c r="E246" s="8"/>
      <c r="F246" s="8"/>
      <c r="G246" s="8"/>
      <c r="H246" s="8"/>
      <c r="I246" s="8"/>
    </row>
    <row r="247" spans="1:9" x14ac:dyDescent="0.3">
      <c r="A247" s="8"/>
      <c r="B247" s="8"/>
      <c r="C247" s="8"/>
      <c r="D247" s="8"/>
      <c r="E247" s="8"/>
      <c r="F247" s="8"/>
      <c r="G247" s="8"/>
      <c r="H247" s="8"/>
      <c r="I247" s="8"/>
    </row>
    <row r="248" spans="1:9" x14ac:dyDescent="0.3">
      <c r="A248" s="8"/>
      <c r="B248" s="8"/>
      <c r="C248" s="8"/>
      <c r="D248" s="8"/>
      <c r="E248" s="8"/>
      <c r="F248" s="8"/>
      <c r="G248" s="8"/>
      <c r="H248" s="8"/>
      <c r="I248" s="8"/>
    </row>
    <row r="249" spans="1:9" x14ac:dyDescent="0.3">
      <c r="A249" s="8"/>
      <c r="B249" s="8"/>
      <c r="C249" s="8"/>
      <c r="D249" s="8"/>
      <c r="E249" s="8"/>
      <c r="F249" s="8"/>
      <c r="G249" s="8"/>
      <c r="H249" s="8"/>
      <c r="I249" s="8"/>
    </row>
    <row r="250" spans="1:9" x14ac:dyDescent="0.3">
      <c r="A250" s="8"/>
      <c r="B250" s="8"/>
      <c r="C250" s="8"/>
      <c r="D250" s="8"/>
      <c r="E250" s="8"/>
      <c r="F250" s="8"/>
      <c r="G250" s="8"/>
      <c r="H250" s="8"/>
      <c r="I250" s="8"/>
    </row>
    <row r="251" spans="1:9" x14ac:dyDescent="0.3">
      <c r="A251" s="8"/>
      <c r="B251" s="8"/>
      <c r="C251" s="8"/>
      <c r="D251" s="8"/>
      <c r="E251" s="8"/>
      <c r="F251" s="8"/>
      <c r="G251" s="8"/>
      <c r="H251" s="8"/>
      <c r="I251" s="8"/>
    </row>
    <row r="252" spans="1:9" x14ac:dyDescent="0.3">
      <c r="A252" s="8"/>
      <c r="B252" s="8"/>
      <c r="C252" s="8"/>
      <c r="D252" s="8"/>
      <c r="E252" s="8"/>
      <c r="F252" s="8"/>
      <c r="G252" s="8"/>
      <c r="H252" s="8"/>
      <c r="I252" s="8"/>
    </row>
    <row r="253" spans="1:9" x14ac:dyDescent="0.3">
      <c r="A253" s="8"/>
      <c r="B253" s="8"/>
      <c r="C253" s="8"/>
      <c r="D253" s="8"/>
      <c r="E253" s="8"/>
      <c r="F253" s="8"/>
      <c r="G253" s="8"/>
      <c r="H253" s="8"/>
      <c r="I253" s="8"/>
    </row>
    <row r="254" spans="1:9" x14ac:dyDescent="0.3">
      <c r="A254" s="8"/>
      <c r="B254" s="8"/>
      <c r="C254" s="8"/>
      <c r="D254" s="8"/>
      <c r="E254" s="8"/>
      <c r="F254" s="8"/>
      <c r="G254" s="8"/>
      <c r="H254" s="8"/>
      <c r="I254" s="8"/>
    </row>
    <row r="255" spans="1:9" x14ac:dyDescent="0.3">
      <c r="A255" s="8"/>
      <c r="B255" s="8"/>
      <c r="C255" s="8"/>
      <c r="D255" s="8"/>
      <c r="E255" s="8"/>
      <c r="F255" s="8"/>
      <c r="G255" s="8"/>
      <c r="H255" s="8"/>
      <c r="I255" s="8"/>
    </row>
    <row r="256" spans="1:9" x14ac:dyDescent="0.3">
      <c r="A256" s="8"/>
      <c r="B256" s="8"/>
      <c r="C256" s="8"/>
      <c r="D256" s="8"/>
      <c r="E256" s="8"/>
      <c r="F256" s="8"/>
      <c r="G256" s="8"/>
      <c r="H256" s="8"/>
      <c r="I256" s="8"/>
    </row>
    <row r="257" spans="1:9" x14ac:dyDescent="0.3">
      <c r="A257" s="8"/>
      <c r="B257" s="8"/>
      <c r="C257" s="8"/>
      <c r="D257" s="8"/>
      <c r="E257" s="8"/>
      <c r="F257" s="8"/>
      <c r="G257" s="8"/>
      <c r="H257" s="8"/>
      <c r="I257" s="8"/>
    </row>
    <row r="258" spans="1:9" x14ac:dyDescent="0.3">
      <c r="A258" s="8"/>
      <c r="B258" s="8"/>
      <c r="C258" s="8"/>
      <c r="D258" s="8"/>
      <c r="E258" s="8"/>
      <c r="F258" s="8"/>
      <c r="G258" s="8"/>
      <c r="H258" s="8"/>
      <c r="I258" s="8"/>
    </row>
    <row r="259" spans="1:9" x14ac:dyDescent="0.3">
      <c r="A259" s="8"/>
      <c r="B259" s="8"/>
      <c r="C259" s="8"/>
      <c r="D259" s="8"/>
      <c r="E259" s="8"/>
      <c r="F259" s="8"/>
      <c r="G259" s="8"/>
      <c r="H259" s="8"/>
      <c r="I259" s="8"/>
    </row>
    <row r="260" spans="1:9" x14ac:dyDescent="0.3">
      <c r="A260" s="8"/>
      <c r="B260" s="8"/>
      <c r="C260" s="8"/>
      <c r="D260" s="8"/>
      <c r="E260" s="8"/>
      <c r="F260" s="8"/>
      <c r="G260" s="8"/>
      <c r="H260" s="8"/>
      <c r="I260" s="8"/>
    </row>
    <row r="261" spans="1:9" x14ac:dyDescent="0.3">
      <c r="A261" s="8"/>
      <c r="B261" s="8"/>
      <c r="C261" s="8"/>
      <c r="D261" s="8"/>
      <c r="E261" s="8"/>
      <c r="F261" s="8"/>
      <c r="G261" s="8"/>
      <c r="H261" s="8"/>
      <c r="I261" s="8"/>
    </row>
    <row r="262" spans="1:9" x14ac:dyDescent="0.3">
      <c r="A262" s="8"/>
      <c r="B262" s="8"/>
      <c r="C262" s="8"/>
      <c r="D262" s="8"/>
      <c r="E262" s="8"/>
      <c r="F262" s="8"/>
      <c r="G262" s="8"/>
      <c r="H262" s="8"/>
      <c r="I262" s="8"/>
    </row>
    <row r="263" spans="1:9" x14ac:dyDescent="0.3">
      <c r="A263" s="8"/>
      <c r="B263" s="8"/>
      <c r="C263" s="8"/>
      <c r="D263" s="8"/>
      <c r="E263" s="8"/>
      <c r="F263" s="8"/>
      <c r="G263" s="8"/>
      <c r="H263" s="8"/>
      <c r="I263" s="8"/>
    </row>
    <row r="264" spans="1:9" x14ac:dyDescent="0.3">
      <c r="A264" s="8"/>
      <c r="B264" s="8"/>
      <c r="C264" s="8"/>
      <c r="D264" s="8"/>
      <c r="E264" s="8"/>
      <c r="F264" s="8"/>
      <c r="G264" s="8"/>
      <c r="H264" s="8"/>
      <c r="I264" s="8"/>
    </row>
    <row r="265" spans="1:9" x14ac:dyDescent="0.3">
      <c r="A265" s="8"/>
      <c r="B265" s="8"/>
      <c r="C265" s="8"/>
      <c r="D265" s="8"/>
      <c r="E265" s="8"/>
      <c r="F265" s="8"/>
      <c r="G265" s="8"/>
      <c r="H265" s="8"/>
      <c r="I265" s="8"/>
    </row>
    <row r="266" spans="1:9" x14ac:dyDescent="0.3">
      <c r="A266" s="8"/>
      <c r="B266" s="8"/>
      <c r="C266" s="8"/>
      <c r="D266" s="8"/>
      <c r="E266" s="8"/>
      <c r="F266" s="8"/>
      <c r="G266" s="8"/>
      <c r="H266" s="8"/>
      <c r="I266" s="8"/>
    </row>
    <row r="267" spans="1:9" x14ac:dyDescent="0.3">
      <c r="A267" s="8"/>
      <c r="B267" s="8"/>
      <c r="C267" s="8"/>
      <c r="D267" s="8"/>
      <c r="E267" s="8"/>
      <c r="F267" s="8"/>
      <c r="G267" s="8"/>
      <c r="H267" s="8"/>
      <c r="I267" s="8"/>
    </row>
    <row r="268" spans="1:9" x14ac:dyDescent="0.3">
      <c r="A268" s="8"/>
      <c r="B268" s="8"/>
      <c r="C268" s="8"/>
      <c r="D268" s="8"/>
      <c r="E268" s="8"/>
      <c r="F268" s="8"/>
      <c r="G268" s="8"/>
      <c r="H268" s="8"/>
      <c r="I268" s="8"/>
    </row>
    <row r="269" spans="1:9" x14ac:dyDescent="0.3">
      <c r="A269" s="8"/>
      <c r="B269" s="8"/>
      <c r="C269" s="8"/>
      <c r="D269" s="8"/>
      <c r="E269" s="8"/>
      <c r="F269" s="8"/>
      <c r="G269" s="8"/>
      <c r="H269" s="8"/>
      <c r="I269" s="8"/>
    </row>
    <row r="270" spans="1:9" x14ac:dyDescent="0.3">
      <c r="A270" s="8"/>
      <c r="B270" s="8"/>
      <c r="C270" s="8"/>
      <c r="D270" s="8"/>
      <c r="E270" s="8"/>
      <c r="F270" s="8"/>
      <c r="G270" s="8"/>
      <c r="H270" s="8"/>
      <c r="I270" s="8"/>
    </row>
    <row r="271" spans="1:9" x14ac:dyDescent="0.3">
      <c r="A271" s="8"/>
      <c r="B271" s="8"/>
      <c r="C271" s="8"/>
      <c r="D271" s="8"/>
      <c r="E271" s="8"/>
      <c r="F271" s="8"/>
      <c r="G271" s="8"/>
      <c r="H271" s="8"/>
      <c r="I271" s="8"/>
    </row>
    <row r="272" spans="1:9" x14ac:dyDescent="0.3">
      <c r="A272" s="8"/>
      <c r="B272" s="8"/>
      <c r="C272" s="8"/>
      <c r="D272" s="8"/>
      <c r="E272" s="8"/>
      <c r="F272" s="8"/>
      <c r="G272" s="8"/>
      <c r="H272" s="8"/>
      <c r="I272" s="8"/>
    </row>
    <row r="273" spans="1:9" x14ac:dyDescent="0.3">
      <c r="A273" s="8"/>
      <c r="B273" s="8"/>
      <c r="C273" s="8"/>
      <c r="D273" s="8"/>
      <c r="E273" s="8"/>
      <c r="F273" s="8"/>
      <c r="G273" s="8"/>
      <c r="H273" s="8"/>
      <c r="I273" s="8"/>
    </row>
    <row r="274" spans="1:9" x14ac:dyDescent="0.3">
      <c r="A274" s="8"/>
      <c r="B274" s="8"/>
      <c r="C274" s="8"/>
      <c r="D274" s="8"/>
      <c r="E274" s="8"/>
      <c r="F274" s="8"/>
      <c r="G274" s="8"/>
      <c r="H274" s="8"/>
      <c r="I274" s="8"/>
    </row>
    <row r="275" spans="1:9" x14ac:dyDescent="0.3">
      <c r="A275" s="8"/>
      <c r="B275" s="8"/>
      <c r="C275" s="8"/>
      <c r="D275" s="8"/>
      <c r="E275" s="8"/>
      <c r="F275" s="8"/>
      <c r="G275" s="8"/>
      <c r="H275" s="8"/>
      <c r="I275" s="8"/>
    </row>
    <row r="276" spans="1:9" x14ac:dyDescent="0.3">
      <c r="A276" s="8"/>
      <c r="B276" s="8"/>
      <c r="C276" s="8"/>
      <c r="D276" s="8"/>
      <c r="E276" s="8"/>
      <c r="F276" s="8"/>
      <c r="G276" s="8"/>
      <c r="H276" s="8"/>
      <c r="I276" s="8"/>
    </row>
    <row r="277" spans="1:9" x14ac:dyDescent="0.3">
      <c r="A277" s="8"/>
      <c r="B277" s="8"/>
      <c r="C277" s="8"/>
      <c r="D277" s="8"/>
      <c r="E277" s="8"/>
      <c r="F277" s="8"/>
      <c r="G277" s="8"/>
      <c r="H277" s="8"/>
      <c r="I277" s="8"/>
    </row>
    <row r="278" spans="1:9" x14ac:dyDescent="0.3">
      <c r="A278" s="8"/>
      <c r="B278" s="8"/>
      <c r="C278" s="8"/>
      <c r="D278" s="8"/>
      <c r="E278" s="8"/>
      <c r="F278" s="8"/>
      <c r="G278" s="8"/>
      <c r="H278" s="8"/>
      <c r="I278" s="8"/>
    </row>
    <row r="279" spans="1:9" x14ac:dyDescent="0.3">
      <c r="A279" s="8"/>
      <c r="B279" s="8"/>
      <c r="C279" s="8"/>
      <c r="D279" s="8"/>
      <c r="E279" s="8"/>
      <c r="F279" s="8"/>
      <c r="G279" s="8"/>
      <c r="H279" s="8"/>
      <c r="I279" s="8"/>
    </row>
    <row r="280" spans="1:9" x14ac:dyDescent="0.3">
      <c r="A280" s="8"/>
      <c r="B280" s="8"/>
      <c r="C280" s="8"/>
      <c r="D280" s="8"/>
      <c r="E280" s="8"/>
      <c r="F280" s="8"/>
      <c r="G280" s="8"/>
      <c r="H280" s="8"/>
      <c r="I280" s="8"/>
    </row>
    <row r="281" spans="1:9" x14ac:dyDescent="0.3">
      <c r="A281" s="8"/>
      <c r="B281" s="8"/>
      <c r="C281" s="8"/>
      <c r="D281" s="8"/>
      <c r="E281" s="8"/>
      <c r="F281" s="8"/>
      <c r="G281" s="8"/>
      <c r="H281" s="8"/>
      <c r="I281" s="8"/>
    </row>
    <row r="282" spans="1:9" x14ac:dyDescent="0.3">
      <c r="A282" s="8"/>
      <c r="B282" s="8"/>
      <c r="C282" s="8"/>
      <c r="D282" s="8"/>
      <c r="E282" s="8"/>
      <c r="F282" s="8"/>
      <c r="G282" s="8"/>
      <c r="H282" s="8"/>
      <c r="I282" s="8"/>
    </row>
    <row r="283" spans="1:9" x14ac:dyDescent="0.3">
      <c r="A283" s="8"/>
      <c r="B283" s="8"/>
      <c r="C283" s="8"/>
      <c r="D283" s="8"/>
      <c r="E283" s="8"/>
      <c r="F283" s="8"/>
      <c r="G283" s="8"/>
      <c r="H283" s="8"/>
      <c r="I283" s="8"/>
    </row>
    <row r="284" spans="1:9" x14ac:dyDescent="0.3">
      <c r="A284" s="8"/>
      <c r="B284" s="8"/>
      <c r="C284" s="8"/>
      <c r="D284" s="8"/>
      <c r="E284" s="8"/>
      <c r="F284" s="8"/>
      <c r="G284" s="8"/>
      <c r="H284" s="8"/>
      <c r="I284" s="8"/>
    </row>
    <row r="285" spans="1:9" x14ac:dyDescent="0.3">
      <c r="A285" s="8"/>
      <c r="B285" s="8"/>
      <c r="C285" s="8"/>
      <c r="D285" s="8"/>
      <c r="E285" s="8"/>
      <c r="F285" s="8"/>
      <c r="G285" s="8"/>
      <c r="H285" s="8"/>
      <c r="I285" s="8"/>
    </row>
    <row r="286" spans="1:9" x14ac:dyDescent="0.3">
      <c r="A286" s="8"/>
      <c r="B286" s="8"/>
      <c r="C286" s="8"/>
      <c r="D286" s="8"/>
      <c r="E286" s="8"/>
      <c r="F286" s="8"/>
      <c r="G286" s="8"/>
      <c r="H286" s="8"/>
      <c r="I286" s="8"/>
    </row>
    <row r="287" spans="1:9" x14ac:dyDescent="0.3">
      <c r="A287" s="8"/>
      <c r="B287" s="8"/>
      <c r="C287" s="8"/>
      <c r="D287" s="8"/>
      <c r="E287" s="8"/>
      <c r="F287" s="8"/>
      <c r="G287" s="8"/>
      <c r="H287" s="8"/>
      <c r="I287" s="8"/>
    </row>
    <row r="288" spans="1:9" x14ac:dyDescent="0.3">
      <c r="A288" s="8"/>
      <c r="B288" s="8"/>
      <c r="C288" s="8"/>
      <c r="D288" s="8"/>
      <c r="E288" s="8"/>
      <c r="F288" s="8"/>
      <c r="G288" s="8"/>
      <c r="H288" s="8"/>
      <c r="I288" s="8"/>
    </row>
    <row r="289" spans="1:9" x14ac:dyDescent="0.3">
      <c r="A289" s="8"/>
      <c r="B289" s="8"/>
      <c r="C289" s="8"/>
      <c r="D289" s="8"/>
      <c r="E289" s="8"/>
      <c r="F289" s="8"/>
      <c r="G289" s="8"/>
      <c r="H289" s="8"/>
      <c r="I289" s="8"/>
    </row>
    <row r="290" spans="1:9" x14ac:dyDescent="0.3">
      <c r="A290" s="8"/>
      <c r="B290" s="8"/>
      <c r="C290" s="8"/>
      <c r="D290" s="8"/>
      <c r="E290" s="8"/>
      <c r="F290" s="8"/>
      <c r="G290" s="8"/>
      <c r="H290" s="8"/>
      <c r="I290" s="8"/>
    </row>
    <row r="291" spans="1:9" x14ac:dyDescent="0.3">
      <c r="A291" s="8"/>
      <c r="B291" s="8"/>
      <c r="C291" s="8"/>
      <c r="D291" s="8"/>
      <c r="E291" s="8"/>
      <c r="F291" s="8"/>
      <c r="G291" s="8"/>
      <c r="H291" s="8"/>
      <c r="I291" s="8"/>
    </row>
    <row r="292" spans="1:9" x14ac:dyDescent="0.3">
      <c r="A292" s="8"/>
      <c r="B292" s="8"/>
      <c r="C292" s="8"/>
      <c r="D292" s="8"/>
      <c r="E292" s="8"/>
      <c r="F292" s="8"/>
      <c r="G292" s="8"/>
      <c r="H292" s="8"/>
      <c r="I292" s="8"/>
    </row>
    <row r="293" spans="1:9" x14ac:dyDescent="0.3">
      <c r="A293" s="8"/>
      <c r="B293" s="8"/>
      <c r="C293" s="8"/>
      <c r="D293" s="8"/>
      <c r="E293" s="8"/>
      <c r="F293" s="8"/>
      <c r="G293" s="8"/>
      <c r="H293" s="8"/>
      <c r="I293" s="8"/>
    </row>
    <row r="294" spans="1:9" x14ac:dyDescent="0.3">
      <c r="A294" s="8"/>
      <c r="B294" s="8"/>
      <c r="C294" s="8"/>
      <c r="D294" s="8"/>
      <c r="E294" s="8"/>
      <c r="F294" s="8"/>
      <c r="G294" s="8"/>
      <c r="H294" s="8"/>
      <c r="I294" s="8"/>
    </row>
    <row r="295" spans="1:9" x14ac:dyDescent="0.3">
      <c r="A295" s="8"/>
      <c r="B295" s="8"/>
      <c r="C295" s="8"/>
      <c r="D295" s="8"/>
      <c r="E295" s="8"/>
      <c r="F295" s="8"/>
      <c r="G295" s="8"/>
      <c r="H295" s="8"/>
      <c r="I295" s="8"/>
    </row>
    <row r="296" spans="1:9" x14ac:dyDescent="0.3">
      <c r="A296" s="8"/>
      <c r="B296" s="8"/>
      <c r="C296" s="8"/>
      <c r="D296" s="8"/>
      <c r="E296" s="8"/>
      <c r="F296" s="8"/>
      <c r="G296" s="8"/>
      <c r="H296" s="8"/>
      <c r="I296" s="8"/>
    </row>
    <row r="297" spans="1:9" x14ac:dyDescent="0.3">
      <c r="A297" s="8"/>
      <c r="B297" s="8"/>
      <c r="C297" s="8"/>
      <c r="D297" s="8"/>
      <c r="E297" s="8"/>
      <c r="F297" s="8"/>
      <c r="G297" s="8"/>
      <c r="H297" s="8"/>
      <c r="I297" s="8"/>
    </row>
    <row r="298" spans="1:9" x14ac:dyDescent="0.3">
      <c r="A298" s="8"/>
      <c r="B298" s="8"/>
      <c r="C298" s="8"/>
      <c r="D298" s="8"/>
      <c r="E298" s="8"/>
      <c r="F298" s="8"/>
      <c r="G298" s="8"/>
      <c r="H298" s="8"/>
      <c r="I298" s="8"/>
    </row>
    <row r="299" spans="1:9" x14ac:dyDescent="0.3">
      <c r="A299" s="8"/>
      <c r="B299" s="8"/>
      <c r="C299" s="8"/>
      <c r="D299" s="8"/>
      <c r="E299" s="8"/>
      <c r="F299" s="8"/>
      <c r="G299" s="8"/>
      <c r="H299" s="8"/>
      <c r="I299" s="8"/>
    </row>
    <row r="300" spans="1:9" x14ac:dyDescent="0.3">
      <c r="A300" s="8"/>
      <c r="B300" s="8"/>
      <c r="C300" s="8"/>
      <c r="D300" s="8"/>
      <c r="E300" s="8"/>
      <c r="F300" s="8"/>
      <c r="G300" s="8"/>
      <c r="H300" s="8"/>
      <c r="I300" s="8"/>
    </row>
    <row r="301" spans="1:9" x14ac:dyDescent="0.3">
      <c r="A301" s="8"/>
      <c r="B301" s="8"/>
      <c r="C301" s="8"/>
      <c r="D301" s="8"/>
      <c r="E301" s="8"/>
      <c r="F301" s="8"/>
      <c r="G301" s="8"/>
      <c r="H301" s="8"/>
      <c r="I301" s="8"/>
    </row>
    <row r="302" spans="1:9" x14ac:dyDescent="0.3">
      <c r="A302" s="8"/>
      <c r="B302" s="8"/>
      <c r="C302" s="8"/>
      <c r="D302" s="8"/>
      <c r="E302" s="8"/>
      <c r="F302" s="8"/>
      <c r="G302" s="8"/>
      <c r="H302" s="8"/>
      <c r="I302" s="8"/>
    </row>
    <row r="303" spans="1:9" x14ac:dyDescent="0.3">
      <c r="A303" s="8"/>
      <c r="B303" s="8"/>
      <c r="C303" s="8"/>
      <c r="D303" s="8"/>
      <c r="E303" s="8"/>
      <c r="F303" s="8"/>
      <c r="G303" s="8"/>
      <c r="H303" s="8"/>
      <c r="I303" s="8"/>
    </row>
    <row r="304" spans="1:9" x14ac:dyDescent="0.3">
      <c r="A304" s="8"/>
      <c r="B304" s="8"/>
      <c r="C304" s="8"/>
      <c r="D304" s="8"/>
      <c r="E304" s="8"/>
      <c r="F304" s="8"/>
      <c r="G304" s="8"/>
      <c r="H304" s="8"/>
      <c r="I304" s="8"/>
    </row>
    <row r="305" spans="1:9" x14ac:dyDescent="0.3">
      <c r="A305" s="8"/>
      <c r="B305" s="8"/>
      <c r="C305" s="8"/>
      <c r="D305" s="8"/>
      <c r="E305" s="8"/>
      <c r="F305" s="8"/>
      <c r="G305" s="8"/>
      <c r="H305" s="8"/>
      <c r="I305" s="8"/>
    </row>
    <row r="306" spans="1:9" x14ac:dyDescent="0.3">
      <c r="A306" s="8"/>
      <c r="B306" s="8"/>
      <c r="C306" s="8"/>
      <c r="D306" s="8"/>
      <c r="E306" s="8"/>
      <c r="F306" s="8"/>
      <c r="G306" s="8"/>
      <c r="H306" s="8"/>
      <c r="I306" s="8"/>
    </row>
    <row r="307" spans="1:9" x14ac:dyDescent="0.3">
      <c r="A307" s="8"/>
      <c r="B307" s="8"/>
      <c r="C307" s="8"/>
      <c r="D307" s="8"/>
      <c r="E307" s="8"/>
      <c r="F307" s="8"/>
      <c r="G307" s="8"/>
      <c r="H307" s="8"/>
      <c r="I307" s="8"/>
    </row>
    <row r="308" spans="1:9" x14ac:dyDescent="0.3">
      <c r="A308" s="8"/>
      <c r="B308" s="8"/>
      <c r="C308" s="8"/>
      <c r="D308" s="8"/>
      <c r="E308" s="8"/>
      <c r="F308" s="8"/>
      <c r="G308" s="8"/>
      <c r="H308" s="8"/>
      <c r="I308" s="8"/>
    </row>
    <row r="309" spans="1:9" x14ac:dyDescent="0.3">
      <c r="A309" s="8"/>
      <c r="B309" s="8"/>
      <c r="C309" s="8"/>
      <c r="D309" s="8"/>
      <c r="E309" s="8"/>
      <c r="F309" s="8"/>
      <c r="G309" s="8"/>
      <c r="H309" s="8"/>
      <c r="I309" s="8"/>
    </row>
    <row r="310" spans="1:9" x14ac:dyDescent="0.3">
      <c r="A310" s="8"/>
      <c r="B310" s="8"/>
      <c r="C310" s="8"/>
      <c r="D310" s="8"/>
      <c r="E310" s="8"/>
      <c r="F310" s="8"/>
      <c r="G310" s="8"/>
      <c r="H310" s="8"/>
      <c r="I310" s="8"/>
    </row>
    <row r="311" spans="1:9" x14ac:dyDescent="0.3">
      <c r="A311" s="8"/>
      <c r="B311" s="8"/>
      <c r="C311" s="8"/>
      <c r="D311" s="8"/>
      <c r="E311" s="8"/>
      <c r="F311" s="8"/>
      <c r="G311" s="8"/>
      <c r="H311" s="8"/>
      <c r="I311" s="8"/>
    </row>
    <row r="312" spans="1:9" x14ac:dyDescent="0.3">
      <c r="A312" s="8"/>
      <c r="B312" s="8"/>
      <c r="C312" s="8"/>
      <c r="D312" s="8"/>
      <c r="E312" s="8"/>
      <c r="F312" s="8"/>
      <c r="G312" s="8"/>
      <c r="H312" s="8"/>
      <c r="I312" s="8"/>
    </row>
    <row r="313" spans="1:9" x14ac:dyDescent="0.3">
      <c r="A313" s="8"/>
      <c r="B313" s="8"/>
      <c r="C313" s="8"/>
      <c r="D313" s="8"/>
      <c r="E313" s="8"/>
      <c r="F313" s="8"/>
      <c r="G313" s="8"/>
      <c r="H313" s="8"/>
      <c r="I313" s="8"/>
    </row>
    <row r="314" spans="1:9" x14ac:dyDescent="0.3">
      <c r="A314" s="8"/>
      <c r="B314" s="8"/>
      <c r="C314" s="8"/>
      <c r="D314" s="8"/>
      <c r="E314" s="8"/>
      <c r="F314" s="8"/>
      <c r="G314" s="8"/>
      <c r="H314" s="8"/>
      <c r="I314" s="8"/>
    </row>
    <row r="315" spans="1:9" x14ac:dyDescent="0.3">
      <c r="A315" s="8"/>
      <c r="B315" s="8"/>
      <c r="C315" s="8"/>
      <c r="D315" s="8"/>
      <c r="E315" s="8"/>
      <c r="F315" s="8"/>
      <c r="G315" s="8"/>
      <c r="H315" s="8"/>
      <c r="I315" s="8"/>
    </row>
    <row r="316" spans="1:9" x14ac:dyDescent="0.3">
      <c r="A316" s="8"/>
      <c r="B316" s="8"/>
      <c r="C316" s="8"/>
      <c r="D316" s="8"/>
      <c r="E316" s="8"/>
      <c r="F316" s="8"/>
      <c r="G316" s="8"/>
      <c r="H316" s="8"/>
      <c r="I316" s="8"/>
    </row>
    <row r="317" spans="1:9" x14ac:dyDescent="0.3">
      <c r="A317" s="8"/>
      <c r="B317" s="8"/>
      <c r="C317" s="8"/>
      <c r="D317" s="8"/>
      <c r="E317" s="8"/>
      <c r="F317" s="8"/>
      <c r="G317" s="8"/>
      <c r="H317" s="8"/>
      <c r="I317" s="8"/>
    </row>
    <row r="318" spans="1:9" x14ac:dyDescent="0.3">
      <c r="A318" s="8"/>
      <c r="B318" s="8"/>
      <c r="C318" s="8"/>
      <c r="D318" s="8"/>
      <c r="E318" s="8"/>
      <c r="F318" s="8"/>
      <c r="G318" s="8"/>
      <c r="H318" s="8"/>
      <c r="I318" s="8"/>
    </row>
    <row r="319" spans="1:9" x14ac:dyDescent="0.3">
      <c r="A319" s="8"/>
      <c r="B319" s="8"/>
      <c r="C319" s="8"/>
      <c r="D319" s="8"/>
      <c r="E319" s="8"/>
      <c r="F319" s="8"/>
      <c r="G319" s="8"/>
      <c r="H319" s="8"/>
      <c r="I319" s="8"/>
    </row>
    <row r="320" spans="1:9" x14ac:dyDescent="0.3">
      <c r="A320" s="8"/>
      <c r="B320" s="8"/>
      <c r="C320" s="8"/>
      <c r="D320" s="8"/>
      <c r="E320" s="8"/>
      <c r="F320" s="8"/>
      <c r="G320" s="8"/>
      <c r="H320" s="8"/>
      <c r="I320" s="8"/>
    </row>
    <row r="321" spans="1:9" x14ac:dyDescent="0.3">
      <c r="A321" s="8"/>
      <c r="B321" s="8"/>
      <c r="C321" s="8"/>
      <c r="D321" s="8"/>
      <c r="E321" s="8"/>
      <c r="F321" s="8"/>
      <c r="G321" s="8"/>
      <c r="H321" s="8"/>
      <c r="I321" s="8"/>
    </row>
    <row r="322" spans="1:9" x14ac:dyDescent="0.3">
      <c r="A322" s="8"/>
      <c r="B322" s="8"/>
      <c r="C322" s="8"/>
      <c r="D322" s="8"/>
      <c r="E322" s="8"/>
      <c r="F322" s="8"/>
      <c r="G322" s="8"/>
      <c r="H322" s="8"/>
      <c r="I322" s="8"/>
    </row>
    <row r="323" spans="1:9" x14ac:dyDescent="0.3">
      <c r="A323" s="8"/>
      <c r="B323" s="8"/>
      <c r="C323" s="8"/>
      <c r="D323" s="8"/>
      <c r="E323" s="8"/>
      <c r="F323" s="8"/>
      <c r="G323" s="8"/>
      <c r="H323" s="8"/>
      <c r="I323" s="8"/>
    </row>
    <row r="324" spans="1:9" x14ac:dyDescent="0.3">
      <c r="A324" s="8"/>
      <c r="B324" s="8"/>
      <c r="C324" s="8"/>
      <c r="D324" s="8"/>
      <c r="E324" s="8"/>
      <c r="F324" s="8"/>
      <c r="G324" s="8"/>
      <c r="H324" s="8"/>
      <c r="I324" s="8"/>
    </row>
    <row r="325" spans="1:9" x14ac:dyDescent="0.3">
      <c r="A325" s="8"/>
      <c r="B325" s="8"/>
      <c r="C325" s="8"/>
      <c r="D325" s="8"/>
      <c r="E325" s="8"/>
      <c r="F325" s="8"/>
      <c r="G325" s="8"/>
      <c r="H325" s="8"/>
      <c r="I325" s="8"/>
    </row>
    <row r="326" spans="1:9" x14ac:dyDescent="0.3">
      <c r="A326" s="8"/>
      <c r="B326" s="8"/>
      <c r="C326" s="8"/>
      <c r="D326" s="8"/>
      <c r="E326" s="8"/>
      <c r="F326" s="8"/>
      <c r="G326" s="8"/>
      <c r="H326" s="8"/>
      <c r="I326" s="8"/>
    </row>
    <row r="327" spans="1:9" x14ac:dyDescent="0.3">
      <c r="A327" s="8"/>
      <c r="B327" s="8"/>
      <c r="C327" s="8"/>
      <c r="D327" s="8"/>
      <c r="E327" s="8"/>
      <c r="F327" s="8"/>
      <c r="G327" s="8"/>
      <c r="H327" s="8"/>
      <c r="I327" s="8"/>
    </row>
    <row r="328" spans="1:9" x14ac:dyDescent="0.3">
      <c r="A328" s="8"/>
      <c r="B328" s="8"/>
      <c r="C328" s="8"/>
      <c r="D328" s="8"/>
      <c r="E328" s="8"/>
      <c r="F328" s="8"/>
      <c r="G328" s="8"/>
      <c r="H328" s="8"/>
      <c r="I328" s="8"/>
    </row>
    <row r="329" spans="1:9" x14ac:dyDescent="0.3">
      <c r="A329" s="8"/>
      <c r="B329" s="8"/>
      <c r="C329" s="8"/>
      <c r="D329" s="8"/>
      <c r="E329" s="8"/>
      <c r="F329" s="8"/>
      <c r="G329" s="8"/>
      <c r="H329" s="8"/>
      <c r="I329" s="8"/>
    </row>
    <row r="330" spans="1:9" x14ac:dyDescent="0.3">
      <c r="A330" s="8"/>
      <c r="B330" s="8"/>
      <c r="C330" s="8"/>
      <c r="D330" s="8"/>
      <c r="E330" s="8"/>
      <c r="F330" s="8"/>
      <c r="G330" s="8"/>
      <c r="H330" s="8"/>
      <c r="I330" s="8"/>
    </row>
    <row r="331" spans="1:9" x14ac:dyDescent="0.3">
      <c r="A331" s="8"/>
      <c r="B331" s="8"/>
      <c r="C331" s="8"/>
      <c r="D331" s="8"/>
      <c r="E331" s="8"/>
      <c r="F331" s="8"/>
      <c r="G331" s="8"/>
      <c r="H331" s="8"/>
      <c r="I331" s="8"/>
    </row>
    <row r="332" spans="1:9" x14ac:dyDescent="0.3">
      <c r="A332" s="8"/>
      <c r="B332" s="8"/>
      <c r="C332" s="8"/>
      <c r="D332" s="8"/>
      <c r="E332" s="8"/>
      <c r="F332" s="8"/>
      <c r="G332" s="8"/>
      <c r="H332" s="8"/>
      <c r="I332" s="8"/>
    </row>
    <row r="333" spans="1:9" x14ac:dyDescent="0.3">
      <c r="A333" s="8"/>
      <c r="B333" s="8"/>
      <c r="C333" s="8"/>
      <c r="D333" s="8"/>
      <c r="E333" s="8"/>
      <c r="F333" s="8"/>
      <c r="G333" s="8"/>
      <c r="H333" s="8"/>
      <c r="I333" s="8"/>
    </row>
    <row r="334" spans="1:9" x14ac:dyDescent="0.3">
      <c r="A334" s="8"/>
      <c r="B334" s="8"/>
      <c r="C334" s="8"/>
      <c r="D334" s="8"/>
      <c r="E334" s="8"/>
      <c r="F334" s="8"/>
      <c r="G334" s="8"/>
      <c r="H334" s="8"/>
      <c r="I334" s="8"/>
    </row>
    <row r="335" spans="1:9" x14ac:dyDescent="0.3">
      <c r="A335" s="8"/>
      <c r="B335" s="8"/>
      <c r="C335" s="8"/>
      <c r="D335" s="8"/>
      <c r="E335" s="8"/>
      <c r="F335" s="8"/>
      <c r="G335" s="8"/>
      <c r="H335" s="8"/>
      <c r="I335" s="8"/>
    </row>
    <row r="336" spans="1:9" x14ac:dyDescent="0.3">
      <c r="A336" s="8"/>
      <c r="B336" s="8"/>
      <c r="C336" s="8"/>
      <c r="D336" s="8"/>
      <c r="E336" s="8"/>
      <c r="F336" s="8"/>
      <c r="G336" s="8"/>
      <c r="H336" s="8"/>
      <c r="I336" s="8"/>
    </row>
    <row r="337" spans="1:9" x14ac:dyDescent="0.3">
      <c r="A337" s="8"/>
      <c r="B337" s="8"/>
      <c r="C337" s="8"/>
      <c r="D337" s="8"/>
      <c r="E337" s="8"/>
      <c r="F337" s="8"/>
      <c r="G337" s="8"/>
      <c r="H337" s="8"/>
      <c r="I337" s="8"/>
    </row>
    <row r="338" spans="1:9" x14ac:dyDescent="0.3">
      <c r="A338" s="8"/>
      <c r="B338" s="8"/>
      <c r="C338" s="8"/>
      <c r="D338" s="8"/>
      <c r="E338" s="8"/>
      <c r="F338" s="8"/>
      <c r="G338" s="8"/>
      <c r="H338" s="8"/>
      <c r="I338" s="8"/>
    </row>
    <row r="339" spans="1:9" x14ac:dyDescent="0.3">
      <c r="A339" s="8"/>
      <c r="B339" s="8"/>
      <c r="C339" s="8"/>
      <c r="D339" s="8"/>
      <c r="E339" s="8"/>
      <c r="F339" s="8"/>
      <c r="G339" s="8"/>
      <c r="H339" s="8"/>
      <c r="I339" s="8"/>
    </row>
    <row r="340" spans="1:9" x14ac:dyDescent="0.3">
      <c r="A340" s="8"/>
      <c r="B340" s="8"/>
      <c r="C340" s="8"/>
      <c r="D340" s="8"/>
      <c r="E340" s="8"/>
      <c r="F340" s="8"/>
      <c r="G340" s="8"/>
      <c r="H340" s="8"/>
      <c r="I340" s="8"/>
    </row>
    <row r="341" spans="1:9" x14ac:dyDescent="0.3">
      <c r="A341" s="8"/>
      <c r="B341" s="8"/>
      <c r="C341" s="8"/>
      <c r="D341" s="8"/>
      <c r="E341" s="8"/>
      <c r="F341" s="8"/>
      <c r="G341" s="8"/>
      <c r="H341" s="8"/>
      <c r="I341" s="8"/>
    </row>
    <row r="342" spans="1:9" x14ac:dyDescent="0.3">
      <c r="A342" s="8"/>
      <c r="B342" s="8"/>
      <c r="C342" s="8"/>
      <c r="D342" s="8"/>
      <c r="E342" s="8"/>
      <c r="F342" s="8"/>
      <c r="G342" s="8"/>
      <c r="H342" s="8"/>
      <c r="I342" s="8"/>
    </row>
    <row r="343" spans="1:9" x14ac:dyDescent="0.3">
      <c r="A343" s="8"/>
      <c r="B343" s="8"/>
      <c r="C343" s="8"/>
      <c r="D343" s="8"/>
      <c r="E343" s="8"/>
      <c r="F343" s="8"/>
      <c r="G343" s="8"/>
      <c r="H343" s="8"/>
      <c r="I343" s="8"/>
    </row>
    <row r="344" spans="1:9" x14ac:dyDescent="0.3">
      <c r="A344" s="8"/>
      <c r="B344" s="8"/>
      <c r="C344" s="8"/>
      <c r="D344" s="8"/>
      <c r="E344" s="8"/>
      <c r="F344" s="8"/>
      <c r="G344" s="8"/>
      <c r="H344" s="8"/>
      <c r="I344" s="8"/>
    </row>
    <row r="345" spans="1:9" x14ac:dyDescent="0.3">
      <c r="A345" s="8"/>
      <c r="B345" s="8"/>
      <c r="C345" s="8"/>
      <c r="D345" s="8"/>
      <c r="E345" s="8"/>
      <c r="F345" s="8"/>
      <c r="G345" s="8"/>
      <c r="H345" s="8"/>
      <c r="I345" s="8"/>
    </row>
    <row r="346" spans="1:9" x14ac:dyDescent="0.3">
      <c r="A346" s="8"/>
      <c r="B346" s="8"/>
      <c r="C346" s="8"/>
      <c r="D346" s="8"/>
      <c r="E346" s="8"/>
      <c r="F346" s="8"/>
      <c r="G346" s="8"/>
      <c r="H346" s="8"/>
      <c r="I346" s="8"/>
    </row>
    <row r="347" spans="1:9" x14ac:dyDescent="0.3">
      <c r="A347" s="8"/>
      <c r="B347" s="8"/>
      <c r="C347" s="8"/>
      <c r="D347" s="8"/>
      <c r="E347" s="8"/>
      <c r="F347" s="8"/>
      <c r="G347" s="8"/>
      <c r="H347" s="8"/>
      <c r="I347" s="8"/>
    </row>
    <row r="348" spans="1:9" x14ac:dyDescent="0.3">
      <c r="A348" s="8"/>
      <c r="B348" s="8"/>
      <c r="C348" s="8"/>
      <c r="D348" s="8"/>
      <c r="E348" s="8"/>
      <c r="F348" s="8"/>
      <c r="G348" s="8"/>
      <c r="H348" s="8"/>
      <c r="I348" s="8"/>
    </row>
    <row r="349" spans="1:9" x14ac:dyDescent="0.3">
      <c r="A349" s="8"/>
      <c r="B349" s="8"/>
      <c r="C349" s="8"/>
      <c r="D349" s="8"/>
      <c r="E349" s="8"/>
      <c r="F349" s="8"/>
      <c r="G349" s="8"/>
      <c r="H349" s="8"/>
      <c r="I349" s="8"/>
    </row>
    <row r="350" spans="1:9" x14ac:dyDescent="0.3">
      <c r="A350" s="8"/>
      <c r="B350" s="8"/>
      <c r="C350" s="8"/>
      <c r="D350" s="8"/>
      <c r="E350" s="8"/>
      <c r="F350" s="8"/>
      <c r="G350" s="8"/>
      <c r="H350" s="8"/>
      <c r="I350" s="8"/>
    </row>
    <row r="351" spans="1:9" x14ac:dyDescent="0.3">
      <c r="A351" s="8"/>
      <c r="B351" s="8"/>
      <c r="C351" s="8"/>
      <c r="D351" s="8"/>
      <c r="E351" s="8"/>
      <c r="F351" s="8"/>
      <c r="G351" s="8"/>
      <c r="H351" s="8"/>
      <c r="I351" s="8"/>
    </row>
    <row r="352" spans="1:9" x14ac:dyDescent="0.3">
      <c r="A352" s="8"/>
      <c r="B352" s="8"/>
      <c r="C352" s="8"/>
      <c r="D352" s="8"/>
      <c r="E352" s="8"/>
      <c r="F352" s="8"/>
      <c r="G352" s="8"/>
      <c r="H352" s="8"/>
      <c r="I352" s="8"/>
    </row>
    <row r="353" spans="1:9" x14ac:dyDescent="0.3">
      <c r="A353" s="8"/>
      <c r="B353" s="8"/>
      <c r="C353" s="8"/>
      <c r="D353" s="8"/>
      <c r="E353" s="8"/>
      <c r="F353" s="8"/>
      <c r="G353" s="8"/>
      <c r="H353" s="8"/>
      <c r="I353" s="8"/>
    </row>
    <row r="354" spans="1:9" x14ac:dyDescent="0.3">
      <c r="A354" s="8"/>
      <c r="B354" s="8"/>
      <c r="C354" s="8"/>
      <c r="D354" s="8"/>
      <c r="E354" s="8"/>
      <c r="F354" s="8"/>
      <c r="G354" s="8"/>
      <c r="H354" s="8"/>
      <c r="I354" s="8"/>
    </row>
    <row r="355" spans="1:9" x14ac:dyDescent="0.3">
      <c r="A355" s="8"/>
      <c r="B355" s="8"/>
      <c r="C355" s="8"/>
      <c r="D355" s="8"/>
      <c r="E355" s="8"/>
      <c r="F355" s="8"/>
      <c r="G355" s="8"/>
      <c r="H355" s="8"/>
      <c r="I355" s="8"/>
    </row>
    <row r="356" spans="1:9" x14ac:dyDescent="0.3">
      <c r="A356" s="8"/>
      <c r="B356" s="8"/>
      <c r="C356" s="8"/>
      <c r="D356" s="8"/>
      <c r="E356" s="8"/>
      <c r="F356" s="8"/>
      <c r="G356" s="8"/>
      <c r="H356" s="8"/>
      <c r="I356" s="8"/>
    </row>
    <row r="357" spans="1:9" x14ac:dyDescent="0.3">
      <c r="A357" s="8"/>
      <c r="B357" s="8"/>
      <c r="C357" s="8"/>
      <c r="D357" s="8"/>
      <c r="E357" s="8"/>
      <c r="F357" s="8"/>
      <c r="G357" s="8"/>
      <c r="H357" s="8"/>
      <c r="I357" s="8"/>
    </row>
    <row r="358" spans="1:9" x14ac:dyDescent="0.3">
      <c r="A358" s="8"/>
      <c r="B358" s="8"/>
      <c r="C358" s="8"/>
      <c r="D358" s="8"/>
      <c r="E358" s="8"/>
      <c r="F358" s="8"/>
      <c r="G358" s="8"/>
      <c r="H358" s="8"/>
      <c r="I358" s="8"/>
    </row>
    <row r="359" spans="1:9" x14ac:dyDescent="0.3">
      <c r="A359" s="8"/>
      <c r="B359" s="8"/>
      <c r="C359" s="8"/>
      <c r="D359" s="8"/>
      <c r="E359" s="8"/>
      <c r="F359" s="8"/>
      <c r="G359" s="8"/>
      <c r="H359" s="8"/>
      <c r="I359" s="8"/>
    </row>
    <row r="360" spans="1:9" x14ac:dyDescent="0.3">
      <c r="A360" s="8"/>
      <c r="B360" s="8"/>
      <c r="C360" s="8"/>
      <c r="D360" s="8"/>
      <c r="E360" s="8"/>
      <c r="F360" s="8"/>
      <c r="G360" s="8"/>
      <c r="H360" s="8"/>
      <c r="I360" s="8"/>
    </row>
    <row r="361" spans="1:9" x14ac:dyDescent="0.3">
      <c r="A361" s="8"/>
      <c r="B361" s="8"/>
      <c r="C361" s="8"/>
      <c r="D361" s="8"/>
      <c r="E361" s="8"/>
      <c r="F361" s="8"/>
      <c r="G361" s="8"/>
      <c r="H361" s="8"/>
      <c r="I361" s="8"/>
    </row>
    <row r="362" spans="1:9" x14ac:dyDescent="0.3">
      <c r="A362" s="8"/>
      <c r="B362" s="8"/>
      <c r="C362" s="8"/>
      <c r="D362" s="8"/>
      <c r="E362" s="8"/>
      <c r="F362" s="8"/>
      <c r="G362" s="8"/>
      <c r="H362" s="8"/>
      <c r="I362" s="8"/>
    </row>
    <row r="363" spans="1:9" x14ac:dyDescent="0.3">
      <c r="A363" s="8"/>
      <c r="B363" s="8"/>
      <c r="C363" s="8"/>
      <c r="D363" s="8"/>
      <c r="E363" s="8"/>
      <c r="F363" s="8"/>
      <c r="G363" s="8"/>
      <c r="H363" s="8"/>
      <c r="I363" s="8"/>
    </row>
    <row r="364" spans="1:9" x14ac:dyDescent="0.3">
      <c r="A364" s="8"/>
      <c r="B364" s="8"/>
      <c r="C364" s="8"/>
      <c r="D364" s="8"/>
      <c r="E364" s="8"/>
      <c r="F364" s="8"/>
      <c r="G364" s="8"/>
      <c r="H364" s="8"/>
      <c r="I364" s="8"/>
    </row>
    <row r="365" spans="1:9" x14ac:dyDescent="0.3">
      <c r="A365" s="8"/>
      <c r="B365" s="8"/>
      <c r="C365" s="8"/>
      <c r="D365" s="8"/>
      <c r="E365" s="8"/>
      <c r="F365" s="8"/>
      <c r="G365" s="8"/>
      <c r="H365" s="8"/>
      <c r="I365" s="8"/>
    </row>
    <row r="366" spans="1:9" x14ac:dyDescent="0.3">
      <c r="A366" s="8"/>
      <c r="B366" s="8"/>
      <c r="C366" s="8"/>
      <c r="D366" s="8"/>
      <c r="E366" s="8"/>
      <c r="F366" s="8"/>
      <c r="G366" s="8"/>
      <c r="H366" s="8"/>
      <c r="I366" s="8"/>
    </row>
    <row r="367" spans="1:9" x14ac:dyDescent="0.3">
      <c r="A367" s="8"/>
      <c r="B367" s="8"/>
      <c r="C367" s="8"/>
      <c r="D367" s="8"/>
      <c r="E367" s="8"/>
      <c r="F367" s="8"/>
      <c r="G367" s="8"/>
      <c r="H367" s="8"/>
      <c r="I367" s="8"/>
    </row>
    <row r="368" spans="1:9" x14ac:dyDescent="0.3">
      <c r="A368" s="8"/>
      <c r="B368" s="8"/>
      <c r="C368" s="8"/>
      <c r="D368" s="8"/>
      <c r="E368" s="8"/>
      <c r="F368" s="8"/>
      <c r="G368" s="8"/>
      <c r="H368" s="8"/>
      <c r="I368" s="8"/>
    </row>
    <row r="369" spans="1:9" x14ac:dyDescent="0.3">
      <c r="A369" s="8"/>
      <c r="B369" s="8"/>
      <c r="C369" s="8"/>
      <c r="D369" s="8"/>
      <c r="E369" s="8"/>
      <c r="F369" s="8"/>
      <c r="G369" s="8"/>
      <c r="H369" s="8"/>
      <c r="I369" s="8"/>
    </row>
    <row r="370" spans="1:9" x14ac:dyDescent="0.3">
      <c r="A370" s="8"/>
      <c r="B370" s="8"/>
      <c r="C370" s="8"/>
      <c r="D370" s="8"/>
      <c r="E370" s="8"/>
      <c r="F370" s="8"/>
      <c r="G370" s="8"/>
      <c r="H370" s="8"/>
      <c r="I370" s="8"/>
    </row>
    <row r="371" spans="1:9" x14ac:dyDescent="0.3">
      <c r="A371" s="8"/>
      <c r="B371" s="8"/>
      <c r="C371" s="8"/>
      <c r="D371" s="8"/>
      <c r="E371" s="8"/>
      <c r="F371" s="8"/>
      <c r="G371" s="8"/>
      <c r="H371" s="8"/>
      <c r="I371" s="8"/>
    </row>
    <row r="372" spans="1:9" x14ac:dyDescent="0.3">
      <c r="A372" s="8"/>
      <c r="B372" s="8"/>
      <c r="C372" s="8"/>
      <c r="D372" s="8"/>
      <c r="E372" s="8"/>
      <c r="F372" s="8"/>
      <c r="G372" s="8"/>
      <c r="H372" s="8"/>
      <c r="I372" s="8"/>
    </row>
    <row r="373" spans="1:9" x14ac:dyDescent="0.3">
      <c r="A373" s="8"/>
      <c r="B373" s="8"/>
      <c r="C373" s="8"/>
      <c r="D373" s="8"/>
      <c r="E373" s="8"/>
      <c r="F373" s="8"/>
      <c r="G373" s="8"/>
      <c r="H373" s="8"/>
      <c r="I373" s="8"/>
    </row>
    <row r="374" spans="1:9" x14ac:dyDescent="0.3">
      <c r="A374" s="8"/>
      <c r="B374" s="8"/>
      <c r="C374" s="8"/>
      <c r="D374" s="8"/>
      <c r="E374" s="8"/>
      <c r="F374" s="8"/>
      <c r="G374" s="8"/>
      <c r="H374" s="8"/>
      <c r="I374" s="8"/>
    </row>
    <row r="375" spans="1:9" x14ac:dyDescent="0.3">
      <c r="A375" s="8"/>
      <c r="B375" s="8"/>
      <c r="C375" s="8"/>
      <c r="D375" s="8"/>
      <c r="E375" s="8"/>
      <c r="F375" s="8"/>
      <c r="G375" s="8"/>
      <c r="H375" s="8"/>
      <c r="I375" s="8"/>
    </row>
    <row r="376" spans="1:9" x14ac:dyDescent="0.3">
      <c r="A376" s="8"/>
      <c r="B376" s="8"/>
      <c r="C376" s="8"/>
      <c r="D376" s="8"/>
      <c r="E376" s="8"/>
      <c r="F376" s="8"/>
      <c r="G376" s="8"/>
      <c r="H376" s="8"/>
      <c r="I376" s="8"/>
    </row>
    <row r="377" spans="1:9" x14ac:dyDescent="0.3">
      <c r="A377" s="8"/>
      <c r="B377" s="8"/>
      <c r="C377" s="8"/>
      <c r="D377" s="8"/>
      <c r="E377" s="8"/>
      <c r="F377" s="8"/>
      <c r="G377" s="8"/>
      <c r="H377" s="8"/>
      <c r="I377" s="8"/>
    </row>
    <row r="378" spans="1:9" x14ac:dyDescent="0.3">
      <c r="A378" s="8"/>
      <c r="B378" s="8"/>
      <c r="C378" s="8"/>
      <c r="D378" s="8"/>
      <c r="E378" s="8"/>
      <c r="F378" s="8"/>
      <c r="G378" s="8"/>
      <c r="H378" s="8"/>
      <c r="I378" s="8"/>
    </row>
    <row r="379" spans="1:9" x14ac:dyDescent="0.3">
      <c r="A379" s="8"/>
      <c r="B379" s="8"/>
      <c r="C379" s="8"/>
      <c r="D379" s="8"/>
      <c r="E379" s="8"/>
      <c r="F379" s="8"/>
      <c r="G379" s="8"/>
      <c r="H379" s="8"/>
      <c r="I379" s="8"/>
    </row>
    <row r="380" spans="1:9" x14ac:dyDescent="0.3">
      <c r="A380" s="8"/>
      <c r="B380" s="8"/>
      <c r="C380" s="8"/>
      <c r="D380" s="8"/>
      <c r="E380" s="8"/>
      <c r="F380" s="8"/>
      <c r="G380" s="8"/>
      <c r="H380" s="8"/>
      <c r="I380" s="8"/>
    </row>
    <row r="381" spans="1:9" x14ac:dyDescent="0.3">
      <c r="A381" s="8"/>
      <c r="B381" s="8"/>
      <c r="C381" s="8"/>
      <c r="D381" s="8"/>
      <c r="E381" s="8"/>
      <c r="F381" s="8"/>
      <c r="G381" s="8"/>
      <c r="H381" s="8"/>
      <c r="I381" s="8"/>
    </row>
    <row r="382" spans="1:9" x14ac:dyDescent="0.3">
      <c r="A382" s="8"/>
      <c r="B382" s="8"/>
      <c r="C382" s="8"/>
      <c r="D382" s="8"/>
      <c r="E382" s="8"/>
      <c r="F382" s="8"/>
      <c r="G382" s="8"/>
      <c r="H382" s="8"/>
      <c r="I382" s="8"/>
    </row>
    <row r="383" spans="1:9" x14ac:dyDescent="0.3">
      <c r="A383" s="8"/>
      <c r="B383" s="8"/>
      <c r="C383" s="8"/>
      <c r="D383" s="8"/>
      <c r="E383" s="8"/>
      <c r="F383" s="8"/>
      <c r="G383" s="8"/>
      <c r="H383" s="8"/>
      <c r="I383" s="8"/>
    </row>
    <row r="384" spans="1:9" x14ac:dyDescent="0.3">
      <c r="A384" s="8"/>
      <c r="B384" s="8"/>
      <c r="C384" s="8"/>
      <c r="D384" s="8"/>
      <c r="E384" s="8"/>
      <c r="F384" s="8"/>
      <c r="G384" s="8"/>
      <c r="H384" s="8"/>
      <c r="I384" s="8"/>
    </row>
    <row r="385" spans="1:9" x14ac:dyDescent="0.3">
      <c r="A385" s="8"/>
      <c r="B385" s="8"/>
      <c r="C385" s="8"/>
      <c r="D385" s="8"/>
      <c r="E385" s="8"/>
      <c r="F385" s="8"/>
      <c r="G385" s="8"/>
      <c r="H385" s="8"/>
      <c r="I385" s="8"/>
    </row>
    <row r="386" spans="1:9" x14ac:dyDescent="0.3">
      <c r="A386" s="8"/>
      <c r="B386" s="8"/>
      <c r="C386" s="8"/>
      <c r="D386" s="8"/>
      <c r="E386" s="8"/>
      <c r="F386" s="8"/>
      <c r="G386" s="8"/>
      <c r="H386" s="8"/>
      <c r="I386" s="8"/>
    </row>
    <row r="387" spans="1:9" x14ac:dyDescent="0.3">
      <c r="A387" s="8"/>
      <c r="B387" s="8"/>
      <c r="C387" s="8"/>
      <c r="D387" s="8"/>
      <c r="E387" s="8"/>
      <c r="F387" s="8"/>
      <c r="G387" s="8"/>
      <c r="H387" s="8"/>
      <c r="I387" s="8"/>
    </row>
    <row r="388" spans="1:9" x14ac:dyDescent="0.3">
      <c r="A388" s="8"/>
      <c r="B388" s="8"/>
      <c r="C388" s="8"/>
      <c r="D388" s="8"/>
      <c r="E388" s="8"/>
      <c r="F388" s="8"/>
      <c r="G388" s="8"/>
      <c r="H388" s="8"/>
      <c r="I388" s="8"/>
    </row>
    <row r="389" spans="1:9" x14ac:dyDescent="0.3">
      <c r="A389" s="8"/>
      <c r="B389" s="8"/>
      <c r="C389" s="8"/>
      <c r="D389" s="8"/>
      <c r="E389" s="8"/>
      <c r="F389" s="8"/>
      <c r="G389" s="8"/>
      <c r="H389" s="8"/>
      <c r="I389" s="8"/>
    </row>
    <row r="390" spans="1:9" x14ac:dyDescent="0.3">
      <c r="A390" s="8"/>
      <c r="B390" s="8"/>
      <c r="C390" s="8"/>
      <c r="D390" s="8"/>
      <c r="E390" s="8"/>
      <c r="F390" s="8"/>
      <c r="G390" s="8"/>
      <c r="H390" s="8"/>
      <c r="I390" s="8"/>
    </row>
    <row r="391" spans="1:9" x14ac:dyDescent="0.3">
      <c r="A391" s="8"/>
      <c r="B391" s="8"/>
      <c r="C391" s="8"/>
      <c r="D391" s="8"/>
      <c r="E391" s="8"/>
      <c r="F391" s="8"/>
      <c r="G391" s="8"/>
      <c r="H391" s="8"/>
      <c r="I391" s="8"/>
    </row>
    <row r="392" spans="1:9" x14ac:dyDescent="0.3">
      <c r="A392" s="8"/>
      <c r="B392" s="8"/>
      <c r="C392" s="8"/>
      <c r="D392" s="8"/>
      <c r="E392" s="8"/>
      <c r="F392" s="8"/>
      <c r="G392" s="8"/>
      <c r="H392" s="8"/>
      <c r="I392" s="8"/>
    </row>
    <row r="393" spans="1:9" x14ac:dyDescent="0.3">
      <c r="A393" s="8"/>
      <c r="B393" s="8"/>
      <c r="C393" s="8"/>
      <c r="D393" s="8"/>
      <c r="E393" s="8"/>
      <c r="F393" s="8"/>
      <c r="G393" s="8"/>
      <c r="H393" s="8"/>
      <c r="I393" s="8"/>
    </row>
    <row r="394" spans="1:9" x14ac:dyDescent="0.3">
      <c r="A394" s="8"/>
      <c r="B394" s="8"/>
      <c r="C394" s="8"/>
      <c r="D394" s="8"/>
      <c r="E394" s="8"/>
      <c r="F394" s="8"/>
      <c r="G394" s="8"/>
      <c r="H394" s="8"/>
      <c r="I394" s="8"/>
    </row>
    <row r="395" spans="1:9" x14ac:dyDescent="0.3">
      <c r="A395" s="8"/>
      <c r="B395" s="8"/>
      <c r="C395" s="8"/>
      <c r="D395" s="8"/>
      <c r="E395" s="8"/>
      <c r="F395" s="8"/>
      <c r="G395" s="8"/>
      <c r="H395" s="8"/>
      <c r="I395" s="8"/>
    </row>
    <row r="396" spans="1:9" x14ac:dyDescent="0.3">
      <c r="A396" s="8"/>
      <c r="B396" s="8"/>
      <c r="C396" s="8"/>
      <c r="D396" s="8"/>
      <c r="E396" s="8"/>
      <c r="F396" s="8"/>
      <c r="G396" s="8"/>
      <c r="H396" s="8"/>
      <c r="I396" s="8"/>
    </row>
    <row r="397" spans="1:9" x14ac:dyDescent="0.3">
      <c r="A397" s="8"/>
      <c r="B397" s="8"/>
      <c r="C397" s="8"/>
      <c r="D397" s="8"/>
      <c r="E397" s="8"/>
      <c r="F397" s="8"/>
      <c r="G397" s="8"/>
      <c r="H397" s="8"/>
      <c r="I397" s="8"/>
    </row>
    <row r="398" spans="1:9" x14ac:dyDescent="0.3">
      <c r="A398" s="8"/>
      <c r="B398" s="8"/>
      <c r="C398" s="8"/>
      <c r="D398" s="8"/>
      <c r="E398" s="8"/>
      <c r="F398" s="8"/>
      <c r="G398" s="8"/>
      <c r="H398" s="8"/>
      <c r="I398" s="8"/>
    </row>
    <row r="399" spans="1:9" x14ac:dyDescent="0.3">
      <c r="A399" s="8"/>
      <c r="B399" s="8"/>
      <c r="C399" s="8"/>
      <c r="D399" s="8"/>
      <c r="E399" s="8"/>
      <c r="F399" s="8"/>
      <c r="G399" s="8"/>
      <c r="H399" s="8"/>
      <c r="I399" s="8"/>
    </row>
    <row r="400" spans="1:9" x14ac:dyDescent="0.3">
      <c r="A400" s="8"/>
      <c r="B400" s="8"/>
      <c r="C400" s="8"/>
      <c r="D400" s="8"/>
      <c r="E400" s="8"/>
      <c r="F400" s="8"/>
      <c r="G400" s="8"/>
      <c r="H400" s="8"/>
      <c r="I400" s="8"/>
    </row>
    <row r="401" spans="1:9" x14ac:dyDescent="0.3">
      <c r="A401" s="8"/>
      <c r="B401" s="8"/>
      <c r="C401" s="8"/>
      <c r="D401" s="8"/>
      <c r="E401" s="8"/>
      <c r="F401" s="8"/>
      <c r="G401" s="8"/>
      <c r="H401" s="8"/>
      <c r="I401" s="8"/>
    </row>
    <row r="402" spans="1:9" x14ac:dyDescent="0.3">
      <c r="A402" s="8"/>
      <c r="B402" s="8"/>
      <c r="C402" s="8"/>
      <c r="D402" s="8"/>
      <c r="E402" s="8"/>
      <c r="F402" s="8"/>
      <c r="G402" s="8"/>
      <c r="H402" s="8"/>
      <c r="I402" s="8"/>
    </row>
    <row r="403" spans="1:9" x14ac:dyDescent="0.3">
      <c r="A403" s="8"/>
      <c r="B403" s="8"/>
      <c r="C403" s="8"/>
      <c r="D403" s="8"/>
      <c r="E403" s="8"/>
      <c r="F403" s="8"/>
      <c r="G403" s="8"/>
      <c r="H403" s="8"/>
      <c r="I403" s="8"/>
    </row>
    <row r="404" spans="1:9" x14ac:dyDescent="0.3">
      <c r="A404" s="8"/>
      <c r="B404" s="8"/>
      <c r="C404" s="8"/>
      <c r="D404" s="8"/>
      <c r="E404" s="8"/>
      <c r="F404" s="8"/>
      <c r="G404" s="8"/>
      <c r="H404" s="8"/>
      <c r="I404" s="8"/>
    </row>
    <row r="405" spans="1:9" x14ac:dyDescent="0.3">
      <c r="A405" s="8"/>
      <c r="B405" s="8"/>
      <c r="C405" s="8"/>
      <c r="D405" s="8"/>
      <c r="E405" s="8"/>
      <c r="F405" s="8"/>
      <c r="G405" s="8"/>
      <c r="H405" s="8"/>
      <c r="I405" s="8"/>
    </row>
    <row r="406" spans="1:9" x14ac:dyDescent="0.3">
      <c r="A406" s="8"/>
      <c r="B406" s="8"/>
      <c r="C406" s="8"/>
      <c r="D406" s="8"/>
      <c r="E406" s="8"/>
      <c r="F406" s="8"/>
      <c r="G406" s="8"/>
      <c r="H406" s="8"/>
      <c r="I406" s="8"/>
    </row>
    <row r="407" spans="1:9" x14ac:dyDescent="0.3">
      <c r="A407" s="8"/>
      <c r="B407" s="8"/>
      <c r="C407" s="8"/>
      <c r="D407" s="8"/>
      <c r="E407" s="8"/>
      <c r="F407" s="8"/>
      <c r="G407" s="8"/>
      <c r="H407" s="8"/>
      <c r="I407" s="8"/>
    </row>
    <row r="408" spans="1:9" x14ac:dyDescent="0.3">
      <c r="A408" s="8"/>
      <c r="B408" s="8"/>
      <c r="C408" s="8"/>
      <c r="D408" s="8"/>
      <c r="E408" s="8"/>
      <c r="F408" s="8"/>
      <c r="G408" s="8"/>
      <c r="H408" s="8"/>
      <c r="I408" s="8"/>
    </row>
    <row r="409" spans="1:9" x14ac:dyDescent="0.3">
      <c r="A409" s="8"/>
      <c r="B409" s="8"/>
      <c r="C409" s="8"/>
      <c r="D409" s="8"/>
      <c r="E409" s="8"/>
      <c r="F409" s="8"/>
      <c r="G409" s="8"/>
      <c r="H409" s="8"/>
      <c r="I409" s="8"/>
    </row>
    <row r="410" spans="1:9" x14ac:dyDescent="0.3">
      <c r="A410" s="8"/>
      <c r="B410" s="8"/>
      <c r="C410" s="8"/>
      <c r="D410" s="8"/>
      <c r="E410" s="8"/>
      <c r="F410" s="8"/>
      <c r="G410" s="8"/>
      <c r="H410" s="8"/>
      <c r="I410" s="8"/>
    </row>
    <row r="411" spans="1:9" x14ac:dyDescent="0.3">
      <c r="A411" s="8"/>
      <c r="B411" s="8"/>
      <c r="C411" s="8"/>
      <c r="D411" s="8"/>
      <c r="E411" s="8"/>
      <c r="F411" s="8"/>
      <c r="G411" s="8"/>
      <c r="H411" s="8"/>
      <c r="I411" s="8"/>
    </row>
    <row r="412" spans="1:9" x14ac:dyDescent="0.3">
      <c r="A412" s="8"/>
      <c r="B412" s="8"/>
      <c r="C412" s="8"/>
      <c r="D412" s="8"/>
      <c r="E412" s="8"/>
      <c r="F412" s="8"/>
      <c r="G412" s="8"/>
      <c r="H412" s="8"/>
      <c r="I412" s="8"/>
    </row>
    <row r="413" spans="1:9" x14ac:dyDescent="0.3">
      <c r="A413" s="8"/>
      <c r="B413" s="8"/>
      <c r="C413" s="8"/>
      <c r="D413" s="8"/>
      <c r="E413" s="8"/>
      <c r="F413" s="8"/>
      <c r="G413" s="8"/>
      <c r="H413" s="8"/>
      <c r="I413" s="8"/>
    </row>
    <row r="414" spans="1:9" x14ac:dyDescent="0.3">
      <c r="A414" s="8"/>
      <c r="B414" s="8"/>
      <c r="C414" s="8"/>
      <c r="D414" s="8"/>
      <c r="E414" s="8"/>
      <c r="F414" s="8"/>
      <c r="G414" s="8"/>
      <c r="H414" s="8"/>
      <c r="I414" s="8"/>
    </row>
    <row r="415" spans="1:9" x14ac:dyDescent="0.3">
      <c r="A415" s="8"/>
      <c r="B415" s="8"/>
      <c r="C415" s="8"/>
      <c r="D415" s="8"/>
      <c r="E415" s="8"/>
      <c r="F415" s="8"/>
      <c r="G415" s="8"/>
      <c r="H415" s="8"/>
      <c r="I415" s="8"/>
    </row>
    <row r="416" spans="1:9" x14ac:dyDescent="0.3">
      <c r="A416" s="8"/>
      <c r="B416" s="8"/>
      <c r="C416" s="8"/>
      <c r="D416" s="8"/>
      <c r="E416" s="8"/>
      <c r="F416" s="8"/>
      <c r="G416" s="8"/>
      <c r="H416" s="8"/>
      <c r="I416" s="8"/>
    </row>
    <row r="417" spans="1:9" x14ac:dyDescent="0.3">
      <c r="A417" s="8"/>
      <c r="B417" s="8"/>
      <c r="C417" s="8"/>
      <c r="D417" s="8"/>
      <c r="E417" s="8"/>
      <c r="F417" s="8"/>
      <c r="G417" s="8"/>
      <c r="H417" s="8"/>
      <c r="I417" s="8"/>
    </row>
    <row r="418" spans="1:9" x14ac:dyDescent="0.3">
      <c r="A418" s="8"/>
      <c r="B418" s="8"/>
      <c r="C418" s="8"/>
      <c r="D418" s="8"/>
      <c r="E418" s="8"/>
      <c r="F418" s="8"/>
      <c r="G418" s="8"/>
      <c r="H418" s="8"/>
      <c r="I418" s="8"/>
    </row>
    <row r="419" spans="1:9" x14ac:dyDescent="0.3">
      <c r="A419" s="8"/>
      <c r="B419" s="8"/>
      <c r="C419" s="8"/>
      <c r="D419" s="8"/>
      <c r="E419" s="8"/>
      <c r="F419" s="8"/>
      <c r="G419" s="8"/>
      <c r="H419" s="8"/>
      <c r="I419" s="8"/>
    </row>
    <row r="420" spans="1:9" x14ac:dyDescent="0.3">
      <c r="A420" s="8"/>
      <c r="B420" s="8"/>
      <c r="C420" s="8"/>
      <c r="D420" s="8"/>
      <c r="E420" s="8"/>
      <c r="F420" s="8"/>
      <c r="G420" s="8"/>
      <c r="H420" s="8"/>
      <c r="I420" s="8"/>
    </row>
    <row r="421" spans="1:9" x14ac:dyDescent="0.3">
      <c r="A421" s="8"/>
      <c r="B421" s="8"/>
      <c r="C421" s="8"/>
      <c r="D421" s="8"/>
      <c r="E421" s="8"/>
      <c r="F421" s="8"/>
      <c r="G421" s="8"/>
      <c r="H421" s="8"/>
      <c r="I421" s="8"/>
    </row>
    <row r="422" spans="1:9" x14ac:dyDescent="0.3">
      <c r="A422" s="8"/>
      <c r="B422" s="8"/>
      <c r="C422" s="8"/>
      <c r="D422" s="8"/>
      <c r="E422" s="8"/>
      <c r="F422" s="8"/>
      <c r="G422" s="8"/>
      <c r="H422" s="8"/>
      <c r="I422" s="8"/>
    </row>
    <row r="423" spans="1:9" x14ac:dyDescent="0.3">
      <c r="A423" s="8"/>
      <c r="B423" s="8"/>
      <c r="C423" s="8"/>
      <c r="D423" s="8"/>
      <c r="E423" s="8"/>
      <c r="F423" s="8"/>
      <c r="G423" s="8"/>
      <c r="H423" s="8"/>
      <c r="I423" s="8"/>
    </row>
    <row r="424" spans="1:9" x14ac:dyDescent="0.3">
      <c r="A424" s="8"/>
      <c r="B424" s="8"/>
      <c r="C424" s="8"/>
      <c r="D424" s="8"/>
      <c r="E424" s="8"/>
      <c r="F424" s="8"/>
      <c r="G424" s="8"/>
      <c r="H424" s="8"/>
      <c r="I424" s="8"/>
    </row>
    <row r="425" spans="1:9" x14ac:dyDescent="0.3">
      <c r="A425" s="8"/>
      <c r="B425" s="8"/>
      <c r="C425" s="8"/>
      <c r="D425" s="8"/>
      <c r="E425" s="8"/>
      <c r="F425" s="8"/>
      <c r="G425" s="8"/>
      <c r="H425" s="8"/>
      <c r="I425" s="8"/>
    </row>
    <row r="426" spans="1:9" x14ac:dyDescent="0.3">
      <c r="A426" s="8"/>
      <c r="B426" s="8"/>
      <c r="C426" s="8"/>
      <c r="D426" s="8"/>
      <c r="E426" s="8"/>
      <c r="F426" s="8"/>
      <c r="G426" s="8"/>
      <c r="H426" s="8"/>
      <c r="I426" s="8"/>
    </row>
    <row r="427" spans="1:9" x14ac:dyDescent="0.3">
      <c r="A427" s="8"/>
      <c r="B427" s="8"/>
      <c r="C427" s="8"/>
      <c r="D427" s="8"/>
      <c r="E427" s="8"/>
      <c r="F427" s="8"/>
      <c r="G427" s="8"/>
      <c r="H427" s="8"/>
      <c r="I427" s="8"/>
    </row>
    <row r="428" spans="1:9" x14ac:dyDescent="0.3">
      <c r="A428" s="8"/>
      <c r="B428" s="8"/>
      <c r="C428" s="8"/>
      <c r="D428" s="8"/>
      <c r="E428" s="8"/>
      <c r="F428" s="8"/>
      <c r="G428" s="8"/>
      <c r="H428" s="8"/>
      <c r="I428" s="8"/>
    </row>
    <row r="429" spans="1:9" x14ac:dyDescent="0.3">
      <c r="A429" s="8"/>
      <c r="B429" s="8"/>
      <c r="C429" s="8"/>
      <c r="D429" s="8"/>
      <c r="E429" s="8"/>
      <c r="F429" s="8"/>
      <c r="G429" s="8"/>
      <c r="H429" s="8"/>
      <c r="I429" s="8"/>
    </row>
    <row r="430" spans="1:9" x14ac:dyDescent="0.3">
      <c r="A430" s="8"/>
      <c r="B430" s="8"/>
      <c r="C430" s="8"/>
      <c r="D430" s="8"/>
      <c r="E430" s="8"/>
      <c r="F430" s="8"/>
      <c r="G430" s="8"/>
      <c r="H430" s="8"/>
      <c r="I430" s="8"/>
    </row>
    <row r="431" spans="1:9" x14ac:dyDescent="0.3">
      <c r="A431" s="8"/>
      <c r="B431" s="8"/>
      <c r="C431" s="8"/>
      <c r="D431" s="8"/>
      <c r="E431" s="8"/>
      <c r="F431" s="8"/>
      <c r="G431" s="8"/>
      <c r="H431" s="8"/>
      <c r="I431" s="8"/>
    </row>
    <row r="432" spans="1:9" x14ac:dyDescent="0.3">
      <c r="A432" s="8"/>
      <c r="B432" s="8"/>
      <c r="C432" s="8"/>
      <c r="D432" s="8"/>
      <c r="E432" s="8"/>
      <c r="F432" s="8"/>
      <c r="G432" s="8"/>
      <c r="H432" s="8"/>
      <c r="I432" s="8"/>
    </row>
    <row r="433" spans="1:9" x14ac:dyDescent="0.3">
      <c r="A433" s="8"/>
      <c r="B433" s="8"/>
      <c r="C433" s="8"/>
      <c r="D433" s="8"/>
      <c r="E433" s="8"/>
      <c r="F433" s="8"/>
      <c r="G433" s="8"/>
      <c r="H433" s="8"/>
      <c r="I433" s="8"/>
    </row>
    <row r="434" spans="1:9" x14ac:dyDescent="0.3">
      <c r="A434" s="8"/>
      <c r="B434" s="8"/>
      <c r="C434" s="8"/>
      <c r="D434" s="8"/>
      <c r="E434" s="8"/>
      <c r="F434" s="8"/>
      <c r="G434" s="8"/>
      <c r="H434" s="8"/>
      <c r="I434" s="8"/>
    </row>
    <row r="435" spans="1:9" x14ac:dyDescent="0.3">
      <c r="A435" s="8"/>
      <c r="B435" s="8"/>
      <c r="C435" s="8"/>
      <c r="D435" s="8"/>
      <c r="E435" s="8"/>
      <c r="F435" s="8"/>
      <c r="G435" s="8"/>
      <c r="H435" s="8"/>
      <c r="I435" s="8"/>
    </row>
    <row r="436" spans="1:9" x14ac:dyDescent="0.3">
      <c r="A436" s="8"/>
      <c r="B436" s="8"/>
      <c r="C436" s="8"/>
      <c r="D436" s="8"/>
      <c r="E436" s="8"/>
      <c r="F436" s="8"/>
      <c r="G436" s="8"/>
      <c r="H436" s="8"/>
      <c r="I436" s="8"/>
    </row>
    <row r="437" spans="1:9" x14ac:dyDescent="0.3">
      <c r="A437" s="8"/>
      <c r="B437" s="8"/>
      <c r="C437" s="8"/>
      <c r="D437" s="8"/>
      <c r="E437" s="8"/>
      <c r="F437" s="8"/>
      <c r="G437" s="8"/>
      <c r="H437" s="8"/>
      <c r="I437" s="8"/>
    </row>
    <row r="438" spans="1:9" x14ac:dyDescent="0.3">
      <c r="A438" s="8"/>
      <c r="B438" s="8"/>
      <c r="C438" s="8"/>
      <c r="D438" s="8"/>
      <c r="E438" s="8"/>
      <c r="F438" s="8"/>
      <c r="G438" s="8"/>
      <c r="H438" s="8"/>
      <c r="I438" s="8"/>
    </row>
    <row r="439" spans="1:9" x14ac:dyDescent="0.3">
      <c r="A439" s="8"/>
      <c r="B439" s="8"/>
      <c r="C439" s="8"/>
      <c r="D439" s="8"/>
      <c r="E439" s="8"/>
      <c r="F439" s="8"/>
      <c r="G439" s="8"/>
      <c r="H439" s="8"/>
      <c r="I439" s="8"/>
    </row>
    <row r="440" spans="1:9" x14ac:dyDescent="0.3">
      <c r="A440" s="8"/>
      <c r="B440" s="8"/>
      <c r="C440" s="8"/>
      <c r="D440" s="8"/>
      <c r="E440" s="8"/>
      <c r="F440" s="8"/>
      <c r="G440" s="8"/>
      <c r="H440" s="8"/>
      <c r="I440" s="8"/>
    </row>
    <row r="441" spans="1:9" x14ac:dyDescent="0.3">
      <c r="A441" s="8"/>
      <c r="B441" s="8"/>
      <c r="C441" s="8"/>
      <c r="D441" s="8"/>
      <c r="E441" s="8"/>
      <c r="F441" s="8"/>
      <c r="G441" s="8"/>
      <c r="H441" s="8"/>
      <c r="I441" s="8"/>
    </row>
    <row r="442" spans="1:9" x14ac:dyDescent="0.3">
      <c r="A442" s="8"/>
      <c r="B442" s="8"/>
      <c r="C442" s="8"/>
      <c r="D442" s="8"/>
      <c r="E442" s="8"/>
      <c r="F442" s="8"/>
      <c r="G442" s="8"/>
      <c r="H442" s="8"/>
      <c r="I442" s="8"/>
    </row>
    <row r="443" spans="1:9" x14ac:dyDescent="0.3">
      <c r="A443" s="8"/>
      <c r="B443" s="8"/>
      <c r="C443" s="8"/>
      <c r="D443" s="8"/>
      <c r="E443" s="8"/>
      <c r="F443" s="8"/>
      <c r="G443" s="8"/>
      <c r="H443" s="8"/>
      <c r="I443" s="8"/>
    </row>
    <row r="444" spans="1:9" x14ac:dyDescent="0.3">
      <c r="A444" s="8"/>
      <c r="B444" s="8"/>
      <c r="C444" s="8"/>
      <c r="D444" s="8"/>
      <c r="E444" s="8"/>
      <c r="F444" s="8"/>
      <c r="G444" s="8"/>
      <c r="H444" s="8"/>
      <c r="I444" s="8"/>
    </row>
    <row r="445" spans="1:9" x14ac:dyDescent="0.3">
      <c r="A445" s="8"/>
      <c r="B445" s="8"/>
      <c r="C445" s="8"/>
      <c r="D445" s="8"/>
      <c r="E445" s="8"/>
      <c r="F445" s="8"/>
      <c r="G445" s="8"/>
      <c r="H445" s="8"/>
      <c r="I445" s="8"/>
    </row>
    <row r="446" spans="1:9" x14ac:dyDescent="0.3">
      <c r="A446" s="8"/>
      <c r="B446" s="8"/>
      <c r="C446" s="8"/>
      <c r="D446" s="8"/>
      <c r="E446" s="8"/>
      <c r="F446" s="8"/>
      <c r="G446" s="8"/>
      <c r="H446" s="8"/>
      <c r="I446" s="8"/>
    </row>
    <row r="447" spans="1:9" x14ac:dyDescent="0.3">
      <c r="A447" s="8"/>
      <c r="B447" s="8"/>
      <c r="C447" s="8"/>
      <c r="D447" s="8"/>
      <c r="E447" s="8"/>
      <c r="F447" s="8"/>
      <c r="G447" s="8"/>
      <c r="H447" s="8"/>
      <c r="I447" s="8"/>
    </row>
    <row r="448" spans="1:9" x14ac:dyDescent="0.3">
      <c r="A448" s="8"/>
      <c r="B448" s="8"/>
      <c r="C448" s="8"/>
      <c r="D448" s="8"/>
      <c r="E448" s="8"/>
      <c r="F448" s="8"/>
      <c r="G448" s="8"/>
      <c r="H448" s="8"/>
      <c r="I448" s="8"/>
    </row>
    <row r="449" spans="1:9" x14ac:dyDescent="0.3">
      <c r="A449" s="8"/>
      <c r="B449" s="8"/>
      <c r="C449" s="8"/>
      <c r="D449" s="8"/>
      <c r="E449" s="8"/>
      <c r="F449" s="8"/>
      <c r="G449" s="8"/>
      <c r="H449" s="8"/>
      <c r="I449" s="8"/>
    </row>
    <row r="450" spans="1:9" x14ac:dyDescent="0.3">
      <c r="A450" s="8"/>
      <c r="B450" s="8"/>
      <c r="C450" s="8"/>
      <c r="D450" s="8"/>
      <c r="E450" s="8"/>
      <c r="F450" s="8"/>
      <c r="G450" s="8"/>
      <c r="H450" s="8"/>
      <c r="I450" s="8"/>
    </row>
    <row r="451" spans="1:9" x14ac:dyDescent="0.3">
      <c r="A451" s="8"/>
      <c r="B451" s="8"/>
      <c r="C451" s="8"/>
      <c r="D451" s="8"/>
      <c r="E451" s="8"/>
      <c r="F451" s="8"/>
      <c r="G451" s="8"/>
      <c r="H451" s="8"/>
      <c r="I451" s="8"/>
    </row>
    <row r="452" spans="1:9" x14ac:dyDescent="0.3">
      <c r="A452" s="8"/>
      <c r="B452" s="8"/>
      <c r="C452" s="8"/>
      <c r="D452" s="8"/>
      <c r="E452" s="8"/>
      <c r="F452" s="8"/>
      <c r="G452" s="8"/>
      <c r="H452" s="8"/>
      <c r="I452" s="8"/>
    </row>
    <row r="453" spans="1:9" x14ac:dyDescent="0.3">
      <c r="A453" s="8"/>
      <c r="B453" s="8"/>
      <c r="C453" s="8"/>
      <c r="D453" s="8"/>
      <c r="E453" s="8"/>
      <c r="F453" s="8"/>
      <c r="G453" s="8"/>
      <c r="H453" s="8"/>
      <c r="I453" s="8"/>
    </row>
    <row r="454" spans="1:9" x14ac:dyDescent="0.3">
      <c r="A454" s="8"/>
      <c r="B454" s="8"/>
      <c r="C454" s="8"/>
      <c r="D454" s="8"/>
      <c r="E454" s="8"/>
      <c r="F454" s="8"/>
      <c r="G454" s="8"/>
      <c r="H454" s="8"/>
      <c r="I454" s="8"/>
    </row>
    <row r="455" spans="1:9" x14ac:dyDescent="0.3">
      <c r="A455" s="8"/>
      <c r="B455" s="8"/>
      <c r="C455" s="8"/>
      <c r="D455" s="8"/>
      <c r="E455" s="8"/>
      <c r="F455" s="8"/>
      <c r="G455" s="8"/>
      <c r="H455" s="8"/>
      <c r="I455" s="8"/>
    </row>
    <row r="456" spans="1:9" x14ac:dyDescent="0.3">
      <c r="A456" s="8"/>
      <c r="B456" s="8"/>
      <c r="C456" s="8"/>
      <c r="D456" s="8"/>
      <c r="E456" s="8"/>
      <c r="F456" s="8"/>
      <c r="G456" s="8"/>
      <c r="H456" s="8"/>
      <c r="I456" s="8"/>
    </row>
    <row r="457" spans="1:9" x14ac:dyDescent="0.3">
      <c r="A457" s="8"/>
      <c r="B457" s="8"/>
      <c r="C457" s="8"/>
      <c r="D457" s="8"/>
      <c r="E457" s="8"/>
      <c r="F457" s="8"/>
      <c r="G457" s="8"/>
      <c r="H457" s="8"/>
      <c r="I457" s="8"/>
    </row>
    <row r="458" spans="1:9" x14ac:dyDescent="0.3">
      <c r="A458" s="8"/>
      <c r="B458" s="8"/>
      <c r="C458" s="8"/>
      <c r="D458" s="8"/>
      <c r="E458" s="8"/>
      <c r="F458" s="8"/>
      <c r="G458" s="8"/>
      <c r="H458" s="8"/>
      <c r="I458" s="8"/>
    </row>
    <row r="459" spans="1:9" x14ac:dyDescent="0.3">
      <c r="A459" s="8"/>
      <c r="B459" s="8"/>
      <c r="C459" s="8"/>
      <c r="D459" s="8"/>
      <c r="E459" s="8"/>
      <c r="F459" s="8"/>
      <c r="G459" s="8"/>
      <c r="H459" s="8"/>
      <c r="I459" s="8"/>
    </row>
    <row r="460" spans="1:9" x14ac:dyDescent="0.3">
      <c r="A460" s="8"/>
      <c r="B460" s="8"/>
      <c r="C460" s="8"/>
      <c r="D460" s="8"/>
      <c r="E460" s="8"/>
      <c r="F460" s="8"/>
      <c r="G460" s="8"/>
      <c r="H460" s="8"/>
      <c r="I460" s="8"/>
    </row>
    <row r="461" spans="1:9" x14ac:dyDescent="0.3">
      <c r="A461" s="8"/>
      <c r="B461" s="8"/>
      <c r="C461" s="8"/>
      <c r="D461" s="8"/>
      <c r="E461" s="8"/>
      <c r="F461" s="8"/>
      <c r="G461" s="8"/>
      <c r="H461" s="8"/>
      <c r="I461" s="8"/>
    </row>
    <row r="462" spans="1:9" x14ac:dyDescent="0.3">
      <c r="A462" s="8"/>
      <c r="B462" s="8"/>
      <c r="C462" s="8"/>
      <c r="D462" s="8"/>
      <c r="E462" s="8"/>
      <c r="F462" s="8"/>
      <c r="G462" s="8"/>
      <c r="H462" s="8"/>
      <c r="I462" s="8"/>
    </row>
    <row r="463" spans="1:9" x14ac:dyDescent="0.3">
      <c r="A463" s="8"/>
      <c r="B463" s="8"/>
      <c r="C463" s="8"/>
      <c r="D463" s="8"/>
      <c r="E463" s="8"/>
      <c r="F463" s="8"/>
      <c r="G463" s="8"/>
      <c r="H463" s="8"/>
      <c r="I463" s="8"/>
    </row>
    <row r="464" spans="1:9" x14ac:dyDescent="0.3">
      <c r="A464" s="8"/>
      <c r="B464" s="8"/>
      <c r="C464" s="8"/>
      <c r="D464" s="8"/>
      <c r="E464" s="8"/>
      <c r="F464" s="8"/>
      <c r="G464" s="8"/>
      <c r="H464" s="8"/>
      <c r="I464" s="8"/>
    </row>
    <row r="465" spans="1:9" x14ac:dyDescent="0.3">
      <c r="A465" s="8"/>
      <c r="B465" s="8"/>
      <c r="C465" s="8"/>
      <c r="D465" s="8"/>
      <c r="E465" s="8"/>
      <c r="F465" s="8"/>
      <c r="G465" s="8"/>
      <c r="H465" s="8"/>
      <c r="I465" s="8"/>
    </row>
    <row r="466" spans="1:9" x14ac:dyDescent="0.3">
      <c r="A466" s="8"/>
      <c r="B466" s="8"/>
      <c r="C466" s="8"/>
      <c r="D466" s="8"/>
      <c r="E466" s="8"/>
      <c r="F466" s="8"/>
      <c r="G466" s="8"/>
      <c r="H466" s="8"/>
      <c r="I466" s="8"/>
    </row>
    <row r="467" spans="1:9" x14ac:dyDescent="0.3">
      <c r="A467" s="8"/>
      <c r="B467" s="8"/>
      <c r="C467" s="8"/>
      <c r="D467" s="8"/>
      <c r="E467" s="8"/>
      <c r="F467" s="8"/>
      <c r="G467" s="8"/>
      <c r="H467" s="8"/>
      <c r="I467" s="8"/>
    </row>
    <row r="468" spans="1:9" x14ac:dyDescent="0.3">
      <c r="A468" s="8"/>
      <c r="B468" s="8"/>
      <c r="C468" s="8"/>
      <c r="D468" s="8"/>
      <c r="E468" s="8"/>
      <c r="F468" s="8"/>
      <c r="G468" s="8"/>
      <c r="H468" s="8"/>
      <c r="I468" s="8"/>
    </row>
    <row r="469" spans="1:9" x14ac:dyDescent="0.3">
      <c r="A469" s="8"/>
      <c r="B469" s="8"/>
      <c r="C469" s="8"/>
      <c r="D469" s="8"/>
      <c r="E469" s="8"/>
      <c r="F469" s="8"/>
      <c r="G469" s="8"/>
      <c r="H469" s="8"/>
      <c r="I469" s="8"/>
    </row>
    <row r="470" spans="1:9" x14ac:dyDescent="0.3">
      <c r="A470" s="8"/>
      <c r="B470" s="8"/>
      <c r="C470" s="8"/>
      <c r="D470" s="8"/>
      <c r="E470" s="8"/>
      <c r="F470" s="8"/>
      <c r="G470" s="8"/>
      <c r="H470" s="8"/>
      <c r="I470" s="8"/>
    </row>
    <row r="471" spans="1:9" x14ac:dyDescent="0.3">
      <c r="A471" s="8"/>
      <c r="B471" s="8"/>
      <c r="C471" s="8"/>
      <c r="D471" s="8"/>
      <c r="E471" s="8"/>
      <c r="F471" s="8"/>
      <c r="G471" s="8"/>
      <c r="H471" s="8"/>
      <c r="I471" s="8"/>
    </row>
    <row r="472" spans="1:9" x14ac:dyDescent="0.3">
      <c r="A472" s="8"/>
      <c r="B472" s="8"/>
      <c r="C472" s="8"/>
      <c r="D472" s="8"/>
      <c r="E472" s="8"/>
      <c r="F472" s="8"/>
      <c r="G472" s="8"/>
      <c r="H472" s="8"/>
      <c r="I472" s="8"/>
    </row>
    <row r="473" spans="1:9" x14ac:dyDescent="0.3">
      <c r="A473" s="8"/>
      <c r="B473" s="8"/>
      <c r="C473" s="8"/>
      <c r="D473" s="8"/>
      <c r="E473" s="8"/>
      <c r="F473" s="8"/>
      <c r="G473" s="8"/>
      <c r="H473" s="8"/>
      <c r="I473" s="8"/>
    </row>
    <row r="474" spans="1:9" x14ac:dyDescent="0.3">
      <c r="A474" s="8"/>
      <c r="B474" s="8"/>
      <c r="C474" s="8"/>
      <c r="D474" s="8"/>
      <c r="E474" s="8"/>
      <c r="F474" s="8"/>
      <c r="G474" s="8"/>
      <c r="H474" s="8"/>
      <c r="I474" s="8"/>
    </row>
    <row r="475" spans="1:9" x14ac:dyDescent="0.3">
      <c r="A475" s="8"/>
      <c r="B475" s="8"/>
      <c r="C475" s="8"/>
      <c r="D475" s="8"/>
      <c r="E475" s="8"/>
      <c r="F475" s="8"/>
      <c r="G475" s="8"/>
      <c r="H475" s="8"/>
      <c r="I475" s="8"/>
    </row>
    <row r="476" spans="1:9" x14ac:dyDescent="0.3">
      <c r="A476" s="8"/>
      <c r="B476" s="8"/>
      <c r="C476" s="8"/>
      <c r="D476" s="8"/>
      <c r="E476" s="8"/>
      <c r="F476" s="8"/>
      <c r="G476" s="8"/>
      <c r="H476" s="8"/>
      <c r="I476" s="8"/>
    </row>
    <row r="477" spans="1:9" x14ac:dyDescent="0.3">
      <c r="A477" s="8"/>
      <c r="B477" s="8"/>
      <c r="C477" s="8"/>
      <c r="D477" s="8"/>
      <c r="E477" s="8"/>
      <c r="F477" s="8"/>
      <c r="G477" s="8"/>
      <c r="H477" s="8"/>
      <c r="I477" s="8"/>
    </row>
    <row r="478" spans="1:9" x14ac:dyDescent="0.3">
      <c r="A478" s="8"/>
      <c r="B478" s="8"/>
      <c r="C478" s="8"/>
      <c r="D478" s="8"/>
      <c r="E478" s="8"/>
      <c r="F478" s="8"/>
      <c r="G478" s="8"/>
      <c r="H478" s="8"/>
      <c r="I478" s="8"/>
    </row>
    <row r="479" spans="1:9" x14ac:dyDescent="0.3">
      <c r="A479" s="8"/>
      <c r="B479" s="8"/>
      <c r="C479" s="8"/>
      <c r="D479" s="8"/>
      <c r="E479" s="8"/>
      <c r="F479" s="8"/>
      <c r="G479" s="8"/>
      <c r="H479" s="8"/>
      <c r="I479" s="8"/>
    </row>
    <row r="480" spans="1:9" x14ac:dyDescent="0.3">
      <c r="A480" s="8"/>
      <c r="B480" s="8"/>
      <c r="C480" s="8"/>
      <c r="D480" s="8"/>
      <c r="E480" s="8"/>
      <c r="F480" s="8"/>
      <c r="G480" s="8"/>
      <c r="H480" s="8"/>
      <c r="I480" s="8"/>
    </row>
    <row r="481" spans="1:9" x14ac:dyDescent="0.3">
      <c r="A481" s="8"/>
      <c r="B481" s="8"/>
      <c r="C481" s="8"/>
      <c r="D481" s="8"/>
      <c r="E481" s="8"/>
      <c r="F481" s="8"/>
      <c r="G481" s="8"/>
      <c r="H481" s="8"/>
      <c r="I481" s="8"/>
    </row>
    <row r="482" spans="1:9" x14ac:dyDescent="0.3">
      <c r="A482" s="8"/>
      <c r="B482" s="8"/>
      <c r="C482" s="8"/>
      <c r="D482" s="8"/>
      <c r="E482" s="8"/>
      <c r="F482" s="8"/>
      <c r="G482" s="8"/>
      <c r="H482" s="8"/>
      <c r="I482" s="8"/>
    </row>
    <row r="483" spans="1:9" x14ac:dyDescent="0.3">
      <c r="A483" s="8"/>
      <c r="B483" s="8"/>
      <c r="C483" s="8"/>
      <c r="D483" s="8"/>
      <c r="E483" s="8"/>
      <c r="F483" s="8"/>
      <c r="G483" s="8"/>
      <c r="H483" s="8"/>
      <c r="I483" s="8"/>
    </row>
    <row r="484" spans="1:9" x14ac:dyDescent="0.3">
      <c r="A484" s="8"/>
      <c r="B484" s="8"/>
      <c r="C484" s="8"/>
      <c r="D484" s="8"/>
      <c r="E484" s="8"/>
      <c r="F484" s="8"/>
      <c r="G484" s="8"/>
      <c r="H484" s="8"/>
      <c r="I484" s="8"/>
    </row>
    <row r="485" spans="1:9" x14ac:dyDescent="0.3">
      <c r="A485" s="8"/>
      <c r="B485" s="8"/>
      <c r="C485" s="8"/>
      <c r="D485" s="8"/>
      <c r="E485" s="8"/>
      <c r="F485" s="8"/>
      <c r="G485" s="8"/>
      <c r="H485" s="8"/>
      <c r="I485" s="8"/>
    </row>
    <row r="486" spans="1:9" x14ac:dyDescent="0.3">
      <c r="A486" s="8"/>
      <c r="B486" s="8"/>
      <c r="C486" s="8"/>
      <c r="D486" s="8"/>
      <c r="E486" s="8"/>
      <c r="F486" s="8"/>
      <c r="G486" s="8"/>
      <c r="H486" s="8"/>
      <c r="I486" s="8"/>
    </row>
    <row r="487" spans="1:9" x14ac:dyDescent="0.3">
      <c r="A487" s="8"/>
      <c r="B487" s="8"/>
      <c r="C487" s="8"/>
      <c r="D487" s="8"/>
      <c r="E487" s="8"/>
      <c r="F487" s="8"/>
      <c r="G487" s="8"/>
      <c r="H487" s="8"/>
      <c r="I487" s="8"/>
    </row>
    <row r="488" spans="1:9" x14ac:dyDescent="0.3">
      <c r="A488" s="8"/>
      <c r="B488" s="8"/>
      <c r="C488" s="8"/>
      <c r="D488" s="8"/>
      <c r="E488" s="8"/>
      <c r="F488" s="8"/>
      <c r="G488" s="8"/>
      <c r="H488" s="8"/>
      <c r="I488" s="8"/>
    </row>
    <row r="489" spans="1:9" x14ac:dyDescent="0.3">
      <c r="A489" s="8"/>
      <c r="B489" s="8"/>
      <c r="C489" s="8"/>
      <c r="D489" s="8"/>
      <c r="E489" s="8"/>
      <c r="F489" s="8"/>
      <c r="G489" s="8"/>
      <c r="H489" s="8"/>
      <c r="I489" s="8"/>
    </row>
    <row r="490" spans="1:9" x14ac:dyDescent="0.3">
      <c r="A490" s="8"/>
      <c r="B490" s="8"/>
      <c r="C490" s="8"/>
      <c r="D490" s="8"/>
      <c r="E490" s="8"/>
      <c r="F490" s="8"/>
      <c r="G490" s="8"/>
      <c r="H490" s="8"/>
      <c r="I490" s="8"/>
    </row>
    <row r="491" spans="1:9" x14ac:dyDescent="0.3">
      <c r="A491" s="8"/>
      <c r="B491" s="8"/>
      <c r="C491" s="8"/>
      <c r="D491" s="8"/>
      <c r="E491" s="8"/>
      <c r="F491" s="8"/>
      <c r="G491" s="8"/>
      <c r="H491" s="8"/>
      <c r="I491" s="8"/>
    </row>
    <row r="492" spans="1:9" x14ac:dyDescent="0.3">
      <c r="A492" s="8"/>
      <c r="B492" s="8"/>
      <c r="C492" s="8"/>
      <c r="D492" s="8"/>
      <c r="E492" s="8"/>
      <c r="F492" s="8"/>
      <c r="G492" s="8"/>
      <c r="H492" s="8"/>
      <c r="I492" s="8"/>
    </row>
    <row r="493" spans="1:9" x14ac:dyDescent="0.3">
      <c r="A493" s="8"/>
      <c r="B493" s="8"/>
      <c r="C493" s="8"/>
      <c r="D493" s="8"/>
      <c r="E493" s="8"/>
      <c r="F493" s="8"/>
      <c r="G493" s="8"/>
      <c r="H493" s="8"/>
      <c r="I493" s="8"/>
    </row>
    <row r="494" spans="1:9" x14ac:dyDescent="0.3">
      <c r="A494" s="8"/>
      <c r="B494" s="8"/>
      <c r="C494" s="8"/>
      <c r="D494" s="8"/>
      <c r="E494" s="8"/>
      <c r="F494" s="8"/>
      <c r="G494" s="8"/>
      <c r="H494" s="8"/>
      <c r="I494" s="8"/>
    </row>
    <row r="495" spans="1:9" x14ac:dyDescent="0.3">
      <c r="A495" s="8"/>
      <c r="B495" s="8"/>
      <c r="C495" s="8"/>
      <c r="D495" s="8"/>
      <c r="E495" s="8"/>
      <c r="F495" s="8"/>
      <c r="G495" s="8"/>
      <c r="H495" s="8"/>
      <c r="I495" s="8"/>
    </row>
    <row r="496" spans="1:9" x14ac:dyDescent="0.3">
      <c r="A496" s="8"/>
      <c r="B496" s="8"/>
      <c r="C496" s="8"/>
      <c r="D496" s="8"/>
      <c r="E496" s="8"/>
      <c r="F496" s="8"/>
      <c r="G496" s="8"/>
      <c r="H496" s="8"/>
      <c r="I496" s="8"/>
    </row>
    <row r="497" spans="1:9" x14ac:dyDescent="0.3">
      <c r="A497" s="8"/>
      <c r="B497" s="8"/>
      <c r="C497" s="8"/>
      <c r="D497" s="8"/>
      <c r="E497" s="8"/>
      <c r="F497" s="8"/>
      <c r="G497" s="8"/>
      <c r="H497" s="8"/>
      <c r="I497" s="8"/>
    </row>
    <row r="498" spans="1:9" x14ac:dyDescent="0.3">
      <c r="A498" s="8"/>
      <c r="B498" s="8"/>
      <c r="C498" s="8"/>
      <c r="D498" s="8"/>
      <c r="E498" s="8"/>
      <c r="F498" s="8"/>
      <c r="G498" s="8"/>
      <c r="H498" s="8"/>
      <c r="I498" s="8"/>
    </row>
    <row r="499" spans="1:9" x14ac:dyDescent="0.3">
      <c r="A499" s="8"/>
      <c r="B499" s="8"/>
      <c r="C499" s="8"/>
      <c r="D499" s="8"/>
      <c r="E499" s="8"/>
      <c r="F499" s="8"/>
      <c r="G499" s="8"/>
      <c r="H499" s="8"/>
      <c r="I499" s="8"/>
    </row>
    <row r="500" spans="1:9" x14ac:dyDescent="0.3">
      <c r="A500" s="8"/>
      <c r="B500" s="8"/>
      <c r="C500" s="8"/>
      <c r="D500" s="8"/>
      <c r="E500" s="8"/>
      <c r="F500" s="8"/>
      <c r="G500" s="8"/>
      <c r="H500" s="8"/>
      <c r="I500" s="8"/>
    </row>
    <row r="501" spans="1:9" x14ac:dyDescent="0.3">
      <c r="A501" s="8"/>
      <c r="B501" s="8"/>
      <c r="C501" s="8"/>
      <c r="D501" s="8"/>
      <c r="E501" s="8"/>
      <c r="F501" s="8"/>
      <c r="G501" s="8"/>
      <c r="H501" s="8"/>
      <c r="I501" s="8"/>
    </row>
    <row r="502" spans="1:9" x14ac:dyDescent="0.3">
      <c r="A502" s="8"/>
      <c r="B502" s="8"/>
      <c r="C502" s="8"/>
      <c r="D502" s="8"/>
      <c r="E502" s="8"/>
      <c r="F502" s="8"/>
      <c r="G502" s="8"/>
      <c r="H502" s="8"/>
      <c r="I502" s="8"/>
    </row>
    <row r="503" spans="1:9" x14ac:dyDescent="0.3">
      <c r="A503" s="8"/>
      <c r="B503" s="8"/>
      <c r="C503" s="8"/>
      <c r="D503" s="8"/>
      <c r="E503" s="8"/>
      <c r="F503" s="8"/>
      <c r="G503" s="8"/>
      <c r="H503" s="8"/>
      <c r="I503" s="8"/>
    </row>
    <row r="504" spans="1:9" x14ac:dyDescent="0.3">
      <c r="A504" s="8"/>
      <c r="B504" s="8"/>
      <c r="C504" s="8"/>
      <c r="D504" s="8"/>
      <c r="E504" s="8"/>
      <c r="F504" s="8"/>
      <c r="G504" s="8"/>
      <c r="H504" s="8"/>
      <c r="I504" s="8"/>
    </row>
    <row r="505" spans="1:9" x14ac:dyDescent="0.3">
      <c r="A505" s="8"/>
      <c r="B505" s="8"/>
      <c r="C505" s="8"/>
      <c r="D505" s="8"/>
      <c r="E505" s="8"/>
      <c r="F505" s="8"/>
      <c r="G505" s="8"/>
      <c r="H505" s="8"/>
      <c r="I505" s="8"/>
    </row>
    <row r="506" spans="1:9" x14ac:dyDescent="0.3">
      <c r="A506" s="8"/>
      <c r="B506" s="8"/>
      <c r="C506" s="8"/>
      <c r="D506" s="8"/>
      <c r="E506" s="8"/>
      <c r="F506" s="8"/>
      <c r="G506" s="8"/>
      <c r="H506" s="8"/>
      <c r="I506" s="8"/>
    </row>
    <row r="507" spans="1:9" x14ac:dyDescent="0.3">
      <c r="A507" s="8"/>
      <c r="B507" s="8"/>
      <c r="C507" s="8"/>
      <c r="D507" s="8"/>
      <c r="E507" s="8"/>
      <c r="F507" s="8"/>
      <c r="G507" s="8"/>
      <c r="H507" s="8"/>
      <c r="I507" s="8"/>
    </row>
    <row r="508" spans="1:9" x14ac:dyDescent="0.3">
      <c r="A508" s="8"/>
      <c r="B508" s="8"/>
      <c r="C508" s="8"/>
      <c r="D508" s="8"/>
      <c r="E508" s="8"/>
      <c r="F508" s="8"/>
      <c r="G508" s="8"/>
      <c r="H508" s="8"/>
      <c r="I508" s="8"/>
    </row>
    <row r="509" spans="1:9" x14ac:dyDescent="0.3">
      <c r="A509" s="8"/>
      <c r="B509" s="8"/>
      <c r="C509" s="8"/>
      <c r="D509" s="8"/>
      <c r="E509" s="8"/>
      <c r="F509" s="8"/>
      <c r="G509" s="8"/>
      <c r="H509" s="8"/>
      <c r="I509" s="8"/>
    </row>
    <row r="510" spans="1:9" x14ac:dyDescent="0.3">
      <c r="A510" s="8"/>
      <c r="B510" s="8"/>
      <c r="C510" s="8"/>
      <c r="D510" s="8"/>
      <c r="E510" s="8"/>
      <c r="F510" s="8"/>
      <c r="G510" s="8"/>
      <c r="H510" s="8"/>
      <c r="I510" s="8"/>
    </row>
    <row r="511" spans="1:9" x14ac:dyDescent="0.3">
      <c r="A511" s="8"/>
      <c r="B511" s="8"/>
      <c r="C511" s="8"/>
      <c r="D511" s="8"/>
      <c r="E511" s="8"/>
      <c r="F511" s="8"/>
      <c r="G511" s="8"/>
      <c r="H511" s="8"/>
      <c r="I511" s="8"/>
    </row>
    <row r="512" spans="1:9" x14ac:dyDescent="0.3">
      <c r="A512" s="8"/>
      <c r="B512" s="8"/>
      <c r="C512" s="8"/>
      <c r="D512" s="8"/>
      <c r="E512" s="8"/>
      <c r="F512" s="8"/>
      <c r="G512" s="8"/>
      <c r="H512" s="8"/>
      <c r="I512" s="8"/>
    </row>
    <row r="513" spans="1:9" x14ac:dyDescent="0.3">
      <c r="A513" s="8"/>
      <c r="B513" s="8"/>
      <c r="C513" s="8"/>
      <c r="D513" s="8"/>
      <c r="E513" s="8"/>
      <c r="F513" s="8"/>
      <c r="G513" s="8"/>
      <c r="H513" s="8"/>
      <c r="I513" s="8"/>
    </row>
    <row r="514" spans="1:9" x14ac:dyDescent="0.3">
      <c r="A514" s="8"/>
      <c r="B514" s="8"/>
      <c r="C514" s="8"/>
      <c r="D514" s="8"/>
      <c r="E514" s="8"/>
      <c r="F514" s="8"/>
      <c r="G514" s="8"/>
      <c r="H514" s="8"/>
      <c r="I514" s="8"/>
    </row>
    <row r="515" spans="1:9" x14ac:dyDescent="0.3">
      <c r="A515" s="8"/>
      <c r="B515" s="8"/>
      <c r="C515" s="8"/>
      <c r="D515" s="8"/>
      <c r="E515" s="8"/>
      <c r="F515" s="8"/>
      <c r="G515" s="8"/>
      <c r="H515" s="8"/>
      <c r="I515" s="8"/>
    </row>
    <row r="516" spans="1:9" x14ac:dyDescent="0.3">
      <c r="A516" s="8"/>
      <c r="B516" s="8"/>
      <c r="C516" s="8"/>
      <c r="D516" s="8"/>
      <c r="E516" s="8"/>
      <c r="F516" s="8"/>
      <c r="G516" s="8"/>
      <c r="H516" s="8"/>
      <c r="I516" s="8"/>
    </row>
    <row r="517" spans="1:9" x14ac:dyDescent="0.3">
      <c r="A517" s="8"/>
      <c r="B517" s="8"/>
      <c r="C517" s="8"/>
      <c r="D517" s="8"/>
      <c r="E517" s="8"/>
      <c r="F517" s="8"/>
      <c r="G517" s="8"/>
      <c r="H517" s="8"/>
      <c r="I517" s="8"/>
    </row>
    <row r="518" spans="1:9" x14ac:dyDescent="0.3">
      <c r="A518" s="8"/>
      <c r="B518" s="8"/>
      <c r="C518" s="8"/>
      <c r="D518" s="8"/>
      <c r="E518" s="8"/>
      <c r="F518" s="8"/>
      <c r="G518" s="8"/>
      <c r="H518" s="8"/>
      <c r="I518" s="8"/>
    </row>
    <row r="519" spans="1:9" x14ac:dyDescent="0.3">
      <c r="A519" s="8"/>
      <c r="B519" s="8"/>
      <c r="C519" s="8"/>
      <c r="D519" s="8"/>
      <c r="E519" s="8"/>
      <c r="F519" s="8"/>
      <c r="G519" s="8"/>
      <c r="H519" s="8"/>
      <c r="I519" s="8"/>
    </row>
    <row r="520" spans="1:9" x14ac:dyDescent="0.3">
      <c r="A520" s="8"/>
      <c r="B520" s="8"/>
      <c r="C520" s="8"/>
      <c r="D520" s="8"/>
      <c r="E520" s="8"/>
      <c r="F520" s="8"/>
      <c r="G520" s="8"/>
      <c r="H520" s="8"/>
      <c r="I520" s="8"/>
    </row>
    <row r="521" spans="1:9" x14ac:dyDescent="0.3">
      <c r="A521" s="8"/>
      <c r="B521" s="8"/>
      <c r="C521" s="8"/>
      <c r="D521" s="8"/>
      <c r="E521" s="8"/>
      <c r="F521" s="8"/>
      <c r="G521" s="8"/>
      <c r="H521" s="8"/>
      <c r="I521" s="8"/>
    </row>
    <row r="522" spans="1:9" x14ac:dyDescent="0.3">
      <c r="A522" s="8"/>
      <c r="B522" s="8"/>
      <c r="C522" s="8"/>
      <c r="D522" s="8"/>
      <c r="E522" s="8"/>
      <c r="F522" s="8"/>
      <c r="G522" s="8"/>
      <c r="H522" s="8"/>
      <c r="I522" s="8"/>
    </row>
    <row r="523" spans="1:9" x14ac:dyDescent="0.3">
      <c r="A523" s="8"/>
      <c r="B523" s="8"/>
      <c r="C523" s="8"/>
      <c r="D523" s="8"/>
      <c r="E523" s="8"/>
      <c r="F523" s="8"/>
      <c r="G523" s="8"/>
      <c r="H523" s="8"/>
      <c r="I523" s="8"/>
    </row>
    <row r="524" spans="1:9" x14ac:dyDescent="0.3">
      <c r="A524" s="8"/>
      <c r="B524" s="8"/>
      <c r="C524" s="8"/>
      <c r="D524" s="8"/>
      <c r="E524" s="8"/>
      <c r="F524" s="8"/>
      <c r="G524" s="8"/>
      <c r="H524" s="8"/>
      <c r="I524" s="8"/>
    </row>
    <row r="525" spans="1:9" x14ac:dyDescent="0.3">
      <c r="A525" s="8"/>
      <c r="B525" s="8"/>
      <c r="C525" s="8"/>
      <c r="D525" s="8"/>
      <c r="E525" s="8"/>
      <c r="F525" s="8"/>
      <c r="G525" s="8"/>
      <c r="H525" s="8"/>
      <c r="I525" s="8"/>
    </row>
    <row r="526" spans="1:9" x14ac:dyDescent="0.3">
      <c r="A526" s="8"/>
      <c r="B526" s="8"/>
      <c r="C526" s="8"/>
      <c r="D526" s="8"/>
      <c r="E526" s="8"/>
      <c r="F526" s="8"/>
      <c r="G526" s="8"/>
      <c r="H526" s="8"/>
      <c r="I526" s="8"/>
    </row>
    <row r="527" spans="1:9" x14ac:dyDescent="0.3">
      <c r="A527" s="8"/>
      <c r="B527" s="8"/>
      <c r="C527" s="8"/>
      <c r="D527" s="8"/>
      <c r="E527" s="8"/>
      <c r="F527" s="8"/>
      <c r="G527" s="8"/>
      <c r="H527" s="8"/>
      <c r="I527" s="8"/>
    </row>
    <row r="528" spans="1:9" x14ac:dyDescent="0.3">
      <c r="A528" s="8"/>
      <c r="B528" s="8"/>
      <c r="C528" s="8"/>
      <c r="D528" s="8"/>
      <c r="E528" s="8"/>
      <c r="F528" s="8"/>
      <c r="G528" s="8"/>
      <c r="H528" s="8"/>
      <c r="I528" s="8"/>
    </row>
    <row r="529" spans="1:9" x14ac:dyDescent="0.3">
      <c r="A529" s="8"/>
      <c r="B529" s="8"/>
      <c r="C529" s="8"/>
      <c r="D529" s="8"/>
      <c r="E529" s="8"/>
      <c r="F529" s="8"/>
      <c r="G529" s="8"/>
      <c r="H529" s="8"/>
      <c r="I529" s="8"/>
    </row>
    <row r="530" spans="1:9" x14ac:dyDescent="0.3">
      <c r="A530" s="8"/>
      <c r="B530" s="8"/>
      <c r="C530" s="8"/>
      <c r="D530" s="8"/>
      <c r="E530" s="8"/>
      <c r="F530" s="8"/>
      <c r="G530" s="8"/>
      <c r="H530" s="8"/>
      <c r="I530" s="8"/>
    </row>
    <row r="531" spans="1:9" x14ac:dyDescent="0.3">
      <c r="A531" s="8"/>
      <c r="B531" s="8"/>
      <c r="C531" s="8"/>
      <c r="D531" s="8"/>
      <c r="E531" s="8"/>
      <c r="F531" s="8"/>
      <c r="G531" s="8"/>
      <c r="H531" s="8"/>
      <c r="I531" s="8"/>
    </row>
    <row r="532" spans="1:9" x14ac:dyDescent="0.3">
      <c r="A532" s="8"/>
      <c r="B532" s="8"/>
      <c r="C532" s="8"/>
      <c r="D532" s="8"/>
      <c r="E532" s="8"/>
      <c r="F532" s="8"/>
      <c r="G532" s="8"/>
      <c r="H532" s="8"/>
      <c r="I532" s="8"/>
    </row>
    <row r="533" spans="1:9" x14ac:dyDescent="0.3">
      <c r="A533" s="8"/>
      <c r="B533" s="8"/>
      <c r="C533" s="8"/>
      <c r="D533" s="8"/>
      <c r="E533" s="8"/>
      <c r="F533" s="8"/>
      <c r="G533" s="8"/>
      <c r="H533" s="8"/>
      <c r="I533" s="8"/>
    </row>
    <row r="534" spans="1:9" x14ac:dyDescent="0.3">
      <c r="A534" s="8"/>
      <c r="B534" s="8"/>
      <c r="C534" s="8"/>
      <c r="D534" s="8"/>
      <c r="E534" s="8"/>
      <c r="F534" s="8"/>
      <c r="G534" s="8"/>
      <c r="H534" s="8"/>
      <c r="I534" s="8"/>
    </row>
    <row r="535" spans="1:9" x14ac:dyDescent="0.3">
      <c r="A535" s="8"/>
      <c r="B535" s="8"/>
      <c r="C535" s="8"/>
      <c r="D535" s="8"/>
      <c r="E535" s="8"/>
      <c r="F535" s="8"/>
      <c r="G535" s="8"/>
      <c r="H535" s="8"/>
      <c r="I535" s="8"/>
    </row>
    <row r="536" spans="1:9" x14ac:dyDescent="0.3">
      <c r="A536" s="8"/>
      <c r="B536" s="8"/>
      <c r="C536" s="8"/>
      <c r="D536" s="8"/>
      <c r="E536" s="8"/>
      <c r="F536" s="8"/>
      <c r="G536" s="8"/>
      <c r="H536" s="8"/>
      <c r="I536" s="8"/>
    </row>
    <row r="537" spans="1:9" x14ac:dyDescent="0.3">
      <c r="A537" s="8"/>
      <c r="B537" s="8"/>
      <c r="C537" s="8"/>
      <c r="D537" s="8"/>
      <c r="E537" s="8"/>
      <c r="F537" s="8"/>
      <c r="G537" s="8"/>
      <c r="H537" s="8"/>
      <c r="I537" s="8"/>
    </row>
    <row r="538" spans="1:9" x14ac:dyDescent="0.3">
      <c r="A538" s="8"/>
      <c r="B538" s="8"/>
      <c r="C538" s="8"/>
      <c r="D538" s="8"/>
      <c r="E538" s="8"/>
      <c r="F538" s="8"/>
      <c r="G538" s="8"/>
      <c r="H538" s="8"/>
      <c r="I538" s="8"/>
    </row>
    <row r="539" spans="1:9" x14ac:dyDescent="0.3">
      <c r="A539" s="8"/>
      <c r="B539" s="8"/>
      <c r="C539" s="8"/>
      <c r="D539" s="8"/>
      <c r="E539" s="8"/>
      <c r="F539" s="8"/>
      <c r="G539" s="8"/>
      <c r="H539" s="8"/>
      <c r="I539" s="8"/>
    </row>
    <row r="540" spans="1:9" x14ac:dyDescent="0.3">
      <c r="A540" s="8"/>
      <c r="B540" s="8"/>
      <c r="C540" s="8"/>
      <c r="D540" s="8"/>
      <c r="E540" s="8"/>
      <c r="F540" s="8"/>
      <c r="G540" s="8"/>
      <c r="H540" s="8"/>
      <c r="I540" s="8"/>
    </row>
    <row r="541" spans="1:9" x14ac:dyDescent="0.3">
      <c r="A541" s="8"/>
      <c r="B541" s="8"/>
      <c r="C541" s="8"/>
      <c r="D541" s="8"/>
      <c r="E541" s="8"/>
      <c r="F541" s="8"/>
      <c r="G541" s="8"/>
      <c r="H541" s="8"/>
      <c r="I541" s="8"/>
    </row>
    <row r="542" spans="1:9" x14ac:dyDescent="0.3">
      <c r="A542" s="8"/>
      <c r="B542" s="8"/>
      <c r="C542" s="8"/>
      <c r="D542" s="8"/>
      <c r="E542" s="8"/>
      <c r="F542" s="8"/>
      <c r="G542" s="8"/>
      <c r="H542" s="8"/>
      <c r="I542" s="8"/>
    </row>
    <row r="543" spans="1:9" x14ac:dyDescent="0.3">
      <c r="A543" s="8"/>
      <c r="B543" s="8"/>
      <c r="C543" s="8"/>
      <c r="D543" s="8"/>
      <c r="E543" s="8"/>
      <c r="F543" s="8"/>
      <c r="G543" s="8"/>
      <c r="H543" s="8"/>
      <c r="I543" s="8"/>
    </row>
    <row r="544" spans="1:9" x14ac:dyDescent="0.3">
      <c r="A544" s="8"/>
      <c r="B544" s="8"/>
      <c r="C544" s="8"/>
      <c r="D544" s="8"/>
      <c r="E544" s="8"/>
      <c r="F544" s="8"/>
      <c r="G544" s="8"/>
      <c r="H544" s="8"/>
      <c r="I544" s="8"/>
    </row>
    <row r="545" spans="1:9" x14ac:dyDescent="0.3">
      <c r="A545" s="8"/>
      <c r="B545" s="8"/>
      <c r="C545" s="8"/>
      <c r="D545" s="8"/>
      <c r="E545" s="8"/>
      <c r="F545" s="8"/>
      <c r="G545" s="8"/>
      <c r="H545" s="8"/>
      <c r="I545" s="8"/>
    </row>
    <row r="546" spans="1:9" x14ac:dyDescent="0.3">
      <c r="A546" s="8"/>
      <c r="B546" s="8"/>
      <c r="C546" s="8"/>
      <c r="D546" s="8"/>
      <c r="E546" s="8"/>
      <c r="F546" s="8"/>
      <c r="G546" s="8"/>
      <c r="H546" s="8"/>
      <c r="I546" s="8"/>
    </row>
    <row r="547" spans="1:9" x14ac:dyDescent="0.3">
      <c r="A547" s="8"/>
      <c r="B547" s="8"/>
      <c r="C547" s="8"/>
      <c r="D547" s="8"/>
      <c r="E547" s="8"/>
      <c r="F547" s="8"/>
      <c r="G547" s="8"/>
      <c r="H547" s="8"/>
      <c r="I547" s="8"/>
    </row>
    <row r="548" spans="1:9" x14ac:dyDescent="0.3">
      <c r="A548" s="8"/>
      <c r="B548" s="8"/>
      <c r="C548" s="8"/>
      <c r="D548" s="8"/>
      <c r="E548" s="8"/>
      <c r="F548" s="8"/>
      <c r="G548" s="8"/>
      <c r="H548" s="8"/>
      <c r="I548" s="8"/>
    </row>
    <row r="549" spans="1:9" x14ac:dyDescent="0.3">
      <c r="A549" s="8"/>
      <c r="B549" s="8"/>
      <c r="C549" s="8"/>
      <c r="D549" s="8"/>
      <c r="E549" s="8"/>
      <c r="F549" s="8"/>
      <c r="G549" s="8"/>
      <c r="H549" s="8"/>
      <c r="I549" s="8"/>
    </row>
    <row r="550" spans="1:9" x14ac:dyDescent="0.3">
      <c r="A550" s="8"/>
      <c r="B550" s="8"/>
      <c r="C550" s="8"/>
      <c r="D550" s="8"/>
      <c r="E550" s="8"/>
      <c r="F550" s="8"/>
      <c r="G550" s="8"/>
      <c r="H550" s="8"/>
      <c r="I550" s="8"/>
    </row>
    <row r="551" spans="1:9" x14ac:dyDescent="0.3">
      <c r="A551" s="8"/>
      <c r="B551" s="8"/>
      <c r="C551" s="8"/>
      <c r="D551" s="8"/>
      <c r="E551" s="8"/>
      <c r="F551" s="8"/>
      <c r="G551" s="8"/>
      <c r="H551" s="8"/>
      <c r="I551" s="8"/>
    </row>
    <row r="552" spans="1:9" x14ac:dyDescent="0.3">
      <c r="A552" s="8"/>
      <c r="B552" s="8"/>
      <c r="C552" s="8"/>
      <c r="D552" s="8"/>
      <c r="E552" s="8"/>
      <c r="F552" s="8"/>
      <c r="G552" s="8"/>
      <c r="H552" s="8"/>
      <c r="I552" s="8"/>
    </row>
    <row r="553" spans="1:9" x14ac:dyDescent="0.3">
      <c r="A553" s="8"/>
      <c r="B553" s="8"/>
      <c r="C553" s="8"/>
      <c r="D553" s="8"/>
      <c r="E553" s="8"/>
      <c r="F553" s="8"/>
      <c r="G553" s="8"/>
      <c r="H553" s="8"/>
      <c r="I553" s="8"/>
    </row>
    <row r="554" spans="1:9" x14ac:dyDescent="0.3">
      <c r="A554" s="8"/>
      <c r="B554" s="8"/>
      <c r="C554" s="8"/>
      <c r="D554" s="8"/>
      <c r="E554" s="8"/>
      <c r="F554" s="8"/>
      <c r="G554" s="8"/>
      <c r="H554" s="8"/>
      <c r="I554" s="8"/>
    </row>
    <row r="555" spans="1:9" x14ac:dyDescent="0.3">
      <c r="A555" s="8"/>
      <c r="B555" s="8"/>
      <c r="C555" s="8"/>
      <c r="D555" s="8"/>
      <c r="E555" s="8"/>
      <c r="F555" s="8"/>
      <c r="G555" s="8"/>
      <c r="H555" s="8"/>
      <c r="I555" s="8"/>
    </row>
    <row r="556" spans="1:9" x14ac:dyDescent="0.3">
      <c r="A556" s="8"/>
      <c r="B556" s="8"/>
      <c r="C556" s="8"/>
      <c r="D556" s="8"/>
      <c r="E556" s="8"/>
      <c r="F556" s="8"/>
      <c r="G556" s="8"/>
      <c r="H556" s="8"/>
      <c r="I556" s="8"/>
    </row>
    <row r="557" spans="1:9" x14ac:dyDescent="0.3">
      <c r="A557" s="8"/>
      <c r="B557" s="8"/>
      <c r="C557" s="8"/>
      <c r="D557" s="8"/>
      <c r="E557" s="8"/>
      <c r="F557" s="8"/>
      <c r="G557" s="8"/>
      <c r="H557" s="8"/>
      <c r="I557" s="8"/>
    </row>
    <row r="558" spans="1:9" x14ac:dyDescent="0.3">
      <c r="A558" s="8"/>
      <c r="B558" s="8"/>
      <c r="C558" s="8"/>
      <c r="D558" s="8"/>
      <c r="E558" s="8"/>
      <c r="F558" s="8"/>
      <c r="G558" s="8"/>
      <c r="H558" s="8"/>
      <c r="I558" s="8"/>
    </row>
    <row r="559" spans="1:9" x14ac:dyDescent="0.3">
      <c r="A559" s="8"/>
      <c r="B559" s="8"/>
      <c r="C559" s="8"/>
      <c r="D559" s="8"/>
      <c r="E559" s="8"/>
      <c r="F559" s="8"/>
      <c r="G559" s="8"/>
      <c r="H559" s="8"/>
      <c r="I559" s="8"/>
    </row>
    <row r="560" spans="1:9" x14ac:dyDescent="0.3">
      <c r="A560" s="8"/>
      <c r="B560" s="8"/>
      <c r="C560" s="8"/>
      <c r="D560" s="8"/>
      <c r="E560" s="8"/>
      <c r="F560" s="8"/>
      <c r="G560" s="8"/>
      <c r="H560" s="8"/>
      <c r="I560" s="8"/>
    </row>
    <row r="561" spans="1:9" x14ac:dyDescent="0.3">
      <c r="A561" s="8"/>
      <c r="B561" s="8"/>
      <c r="C561" s="8"/>
      <c r="D561" s="8"/>
      <c r="E561" s="8"/>
      <c r="F561" s="8"/>
      <c r="G561" s="8"/>
      <c r="H561" s="8"/>
      <c r="I561" s="8"/>
    </row>
    <row r="562" spans="1:9" x14ac:dyDescent="0.3">
      <c r="A562" s="8"/>
      <c r="B562" s="8"/>
      <c r="C562" s="8"/>
      <c r="D562" s="8"/>
      <c r="E562" s="8"/>
      <c r="F562" s="8"/>
      <c r="G562" s="8"/>
      <c r="H562" s="8"/>
      <c r="I562" s="8"/>
    </row>
    <row r="563" spans="1:9" x14ac:dyDescent="0.3">
      <c r="A563" s="8"/>
      <c r="B563" s="8"/>
      <c r="C563" s="8"/>
      <c r="D563" s="8"/>
      <c r="E563" s="8"/>
      <c r="F563" s="8"/>
      <c r="G563" s="8"/>
      <c r="H563" s="8"/>
      <c r="I563" s="8"/>
    </row>
    <row r="564" spans="1:9" x14ac:dyDescent="0.3">
      <c r="A564" s="8"/>
      <c r="B564" s="8"/>
      <c r="C564" s="8"/>
      <c r="D564" s="8"/>
      <c r="E564" s="8"/>
      <c r="F564" s="8"/>
      <c r="G564" s="8"/>
      <c r="H564" s="8"/>
      <c r="I564" s="8"/>
    </row>
    <row r="565" spans="1:9" x14ac:dyDescent="0.3">
      <c r="A565" s="8"/>
      <c r="B565" s="8"/>
      <c r="C565" s="8"/>
      <c r="D565" s="8"/>
      <c r="E565" s="8"/>
      <c r="F565" s="8"/>
      <c r="G565" s="8"/>
      <c r="H565" s="8"/>
      <c r="I565" s="8"/>
    </row>
    <row r="566" spans="1:9" x14ac:dyDescent="0.3">
      <c r="A566" s="8"/>
      <c r="B566" s="8"/>
      <c r="C566" s="8"/>
      <c r="D566" s="8"/>
      <c r="E566" s="8"/>
      <c r="F566" s="8"/>
      <c r="G566" s="8"/>
      <c r="H566" s="8"/>
      <c r="I566" s="8"/>
    </row>
    <row r="567" spans="1:9" x14ac:dyDescent="0.3">
      <c r="A567" s="8"/>
      <c r="B567" s="8"/>
      <c r="C567" s="8"/>
      <c r="D567" s="8"/>
      <c r="E567" s="8"/>
      <c r="F567" s="8"/>
      <c r="G567" s="8"/>
      <c r="H567" s="8"/>
      <c r="I567" s="8"/>
    </row>
    <row r="568" spans="1:9" x14ac:dyDescent="0.3">
      <c r="A568" s="8"/>
      <c r="B568" s="8"/>
      <c r="C568" s="8"/>
      <c r="D568" s="8"/>
      <c r="E568" s="8"/>
      <c r="F568" s="8"/>
      <c r="G568" s="8"/>
      <c r="H568" s="8"/>
      <c r="I568" s="8"/>
    </row>
    <row r="569" spans="1:9" x14ac:dyDescent="0.3">
      <c r="A569" s="8"/>
      <c r="B569" s="8"/>
      <c r="C569" s="8"/>
      <c r="D569" s="8"/>
      <c r="E569" s="8"/>
      <c r="F569" s="8"/>
      <c r="G569" s="8"/>
      <c r="H569" s="8"/>
      <c r="I569" s="8"/>
    </row>
    <row r="570" spans="1:9" x14ac:dyDescent="0.3">
      <c r="A570" s="8"/>
      <c r="B570" s="8"/>
      <c r="C570" s="8"/>
      <c r="D570" s="8"/>
      <c r="E570" s="8"/>
      <c r="F570" s="8"/>
      <c r="G570" s="8"/>
      <c r="H570" s="8"/>
      <c r="I570" s="8"/>
    </row>
    <row r="571" spans="1:9" x14ac:dyDescent="0.3">
      <c r="A571" s="8"/>
      <c r="B571" s="8"/>
      <c r="C571" s="8"/>
      <c r="D571" s="8"/>
      <c r="E571" s="8"/>
      <c r="F571" s="8"/>
      <c r="G571" s="8"/>
      <c r="H571" s="8"/>
      <c r="I571" s="8"/>
    </row>
    <row r="572" spans="1:9" x14ac:dyDescent="0.3">
      <c r="A572" s="8"/>
      <c r="B572" s="8"/>
      <c r="C572" s="8"/>
      <c r="D572" s="8"/>
      <c r="E572" s="8"/>
      <c r="F572" s="8"/>
      <c r="G572" s="8"/>
      <c r="H572" s="8"/>
      <c r="I572" s="8"/>
    </row>
    <row r="573" spans="1:9" x14ac:dyDescent="0.3">
      <c r="A573" s="8"/>
      <c r="B573" s="8"/>
      <c r="C573" s="8"/>
      <c r="D573" s="8"/>
      <c r="E573" s="8"/>
      <c r="F573" s="8"/>
      <c r="G573" s="8"/>
      <c r="H573" s="8"/>
      <c r="I573" s="8"/>
    </row>
    <row r="574" spans="1:9" x14ac:dyDescent="0.3">
      <c r="A574" s="8"/>
      <c r="B574" s="8"/>
      <c r="C574" s="8"/>
      <c r="D574" s="8"/>
      <c r="E574" s="8"/>
      <c r="F574" s="8"/>
      <c r="G574" s="8"/>
      <c r="H574" s="8"/>
      <c r="I574" s="8"/>
    </row>
    <row r="575" spans="1:9" x14ac:dyDescent="0.3">
      <c r="A575" s="8"/>
      <c r="B575" s="8"/>
      <c r="C575" s="8"/>
      <c r="D575" s="8"/>
      <c r="E575" s="8"/>
      <c r="F575" s="8"/>
      <c r="G575" s="8"/>
      <c r="H575" s="8"/>
      <c r="I575" s="8"/>
    </row>
    <row r="576" spans="1:9" x14ac:dyDescent="0.3">
      <c r="A576" s="8"/>
      <c r="B576" s="8"/>
      <c r="C576" s="8"/>
      <c r="D576" s="8"/>
      <c r="E576" s="8"/>
      <c r="F576" s="8"/>
      <c r="G576" s="8"/>
      <c r="H576" s="8"/>
      <c r="I576" s="8"/>
    </row>
    <row r="577" spans="1:9" x14ac:dyDescent="0.3">
      <c r="A577" s="8"/>
      <c r="B577" s="8"/>
      <c r="C577" s="8"/>
      <c r="D577" s="8"/>
      <c r="E577" s="8"/>
      <c r="F577" s="8"/>
      <c r="G577" s="8"/>
      <c r="H577" s="8"/>
      <c r="I577" s="8"/>
    </row>
    <row r="578" spans="1:9" x14ac:dyDescent="0.3">
      <c r="A578" s="8"/>
      <c r="B578" s="8"/>
      <c r="C578" s="8"/>
      <c r="D578" s="8"/>
      <c r="E578" s="8"/>
      <c r="F578" s="8"/>
      <c r="G578" s="8"/>
      <c r="H578" s="8"/>
      <c r="I578" s="8"/>
    </row>
    <row r="579" spans="1:9" x14ac:dyDescent="0.3">
      <c r="A579" s="8"/>
      <c r="B579" s="8"/>
      <c r="C579" s="8"/>
      <c r="D579" s="8"/>
      <c r="E579" s="8"/>
      <c r="F579" s="8"/>
      <c r="G579" s="8"/>
      <c r="H579" s="8"/>
      <c r="I579" s="8"/>
    </row>
    <row r="580" spans="1:9" x14ac:dyDescent="0.3">
      <c r="A580" s="8"/>
      <c r="B580" s="8"/>
      <c r="C580" s="8"/>
      <c r="D580" s="8"/>
      <c r="E580" s="8"/>
      <c r="F580" s="8"/>
      <c r="G580" s="8"/>
      <c r="H580" s="8"/>
      <c r="I580" s="8"/>
    </row>
    <row r="581" spans="1:9" x14ac:dyDescent="0.3">
      <c r="A581" s="8"/>
      <c r="B581" s="8"/>
      <c r="C581" s="8"/>
      <c r="D581" s="8"/>
      <c r="E581" s="8"/>
      <c r="F581" s="8"/>
      <c r="G581" s="8"/>
      <c r="H581" s="8"/>
      <c r="I581" s="8"/>
    </row>
    <row r="582" spans="1:9" x14ac:dyDescent="0.3">
      <c r="A582" s="8"/>
      <c r="B582" s="8"/>
      <c r="C582" s="8"/>
      <c r="D582" s="8"/>
      <c r="E582" s="8"/>
      <c r="F582" s="8"/>
      <c r="G582" s="8"/>
      <c r="H582" s="8"/>
      <c r="I582" s="8"/>
    </row>
    <row r="583" spans="1:9" x14ac:dyDescent="0.3">
      <c r="A583" s="8"/>
      <c r="B583" s="8"/>
      <c r="C583" s="8"/>
      <c r="D583" s="8"/>
      <c r="E583" s="8"/>
      <c r="F583" s="8"/>
      <c r="G583" s="8"/>
      <c r="H583" s="8"/>
      <c r="I583" s="8"/>
    </row>
    <row r="584" spans="1:9" x14ac:dyDescent="0.3">
      <c r="A584" s="8"/>
      <c r="B584" s="8"/>
      <c r="C584" s="8"/>
      <c r="D584" s="8"/>
      <c r="E584" s="8"/>
      <c r="F584" s="8"/>
      <c r="G584" s="8"/>
      <c r="H584" s="8"/>
      <c r="I584" s="8"/>
    </row>
    <row r="585" spans="1:9" x14ac:dyDescent="0.3">
      <c r="A585" s="8"/>
      <c r="B585" s="8"/>
      <c r="C585" s="8"/>
      <c r="D585" s="8"/>
      <c r="E585" s="8"/>
      <c r="F585" s="8"/>
      <c r="G585" s="8"/>
      <c r="H585" s="8"/>
      <c r="I585" s="8"/>
    </row>
    <row r="586" spans="1:9" x14ac:dyDescent="0.3">
      <c r="A586" s="8"/>
      <c r="B586" s="8"/>
      <c r="C586" s="8"/>
      <c r="D586" s="8"/>
      <c r="E586" s="8"/>
      <c r="F586" s="8"/>
      <c r="G586" s="8"/>
      <c r="H586" s="8"/>
      <c r="I586" s="8"/>
    </row>
    <row r="587" spans="1:9" x14ac:dyDescent="0.3">
      <c r="A587" s="8"/>
      <c r="B587" s="8"/>
      <c r="C587" s="8"/>
      <c r="D587" s="8"/>
      <c r="E587" s="8"/>
      <c r="F587" s="8"/>
      <c r="G587" s="8"/>
      <c r="H587" s="8"/>
      <c r="I587" s="8"/>
    </row>
    <row r="588" spans="1:9" x14ac:dyDescent="0.3">
      <c r="A588" s="8"/>
      <c r="B588" s="8"/>
      <c r="C588" s="8"/>
      <c r="D588" s="8"/>
      <c r="E588" s="8"/>
      <c r="F588" s="8"/>
      <c r="G588" s="8"/>
      <c r="H588" s="8"/>
      <c r="I588" s="8"/>
    </row>
    <row r="589" spans="1:9" x14ac:dyDescent="0.3">
      <c r="A589" s="8"/>
      <c r="B589" s="8"/>
      <c r="C589" s="8"/>
      <c r="D589" s="8"/>
      <c r="E589" s="8"/>
      <c r="F589" s="8"/>
      <c r="G589" s="8"/>
      <c r="H589" s="8"/>
      <c r="I589" s="8"/>
    </row>
    <row r="590" spans="1:9" x14ac:dyDescent="0.3">
      <c r="A590" s="8"/>
      <c r="B590" s="8"/>
      <c r="C590" s="8"/>
      <c r="D590" s="8"/>
      <c r="E590" s="8"/>
      <c r="F590" s="8"/>
      <c r="G590" s="8"/>
      <c r="H590" s="8"/>
      <c r="I590" s="8"/>
    </row>
    <row r="591" spans="1:9" x14ac:dyDescent="0.3">
      <c r="A591" s="8"/>
      <c r="B591" s="8"/>
      <c r="C591" s="8"/>
      <c r="D591" s="8"/>
      <c r="E591" s="8"/>
      <c r="F591" s="8"/>
      <c r="G591" s="8"/>
      <c r="H591" s="8"/>
      <c r="I591" s="8"/>
    </row>
    <row r="592" spans="1:9" x14ac:dyDescent="0.3">
      <c r="A592" s="8"/>
      <c r="B592" s="8"/>
      <c r="C592" s="8"/>
      <c r="D592" s="8"/>
      <c r="E592" s="8"/>
      <c r="F592" s="8"/>
      <c r="G592" s="8"/>
      <c r="H592" s="8"/>
      <c r="I592" s="8"/>
    </row>
    <row r="593" spans="1:9" x14ac:dyDescent="0.3">
      <c r="A593" s="8"/>
      <c r="B593" s="8"/>
      <c r="C593" s="8"/>
      <c r="D593" s="8"/>
      <c r="E593" s="8"/>
      <c r="F593" s="8"/>
      <c r="G593" s="8"/>
      <c r="H593" s="8"/>
      <c r="I593" s="8"/>
    </row>
    <row r="594" spans="1:9" x14ac:dyDescent="0.3">
      <c r="A594" s="8"/>
      <c r="B594" s="8"/>
      <c r="C594" s="8"/>
      <c r="D594" s="8"/>
      <c r="E594" s="8"/>
      <c r="F594" s="8"/>
      <c r="G594" s="8"/>
      <c r="H594" s="8"/>
      <c r="I594" s="8"/>
    </row>
    <row r="595" spans="1:9" x14ac:dyDescent="0.3">
      <c r="A595" s="8"/>
      <c r="B595" s="8"/>
      <c r="C595" s="8"/>
      <c r="D595" s="8"/>
      <c r="E595" s="8"/>
      <c r="F595" s="8"/>
      <c r="G595" s="8"/>
      <c r="H595" s="8"/>
      <c r="I595" s="8"/>
    </row>
    <row r="596" spans="1:9" x14ac:dyDescent="0.3">
      <c r="A596" s="8"/>
      <c r="B596" s="8"/>
      <c r="C596" s="8"/>
      <c r="D596" s="8"/>
      <c r="E596" s="8"/>
      <c r="F596" s="8"/>
      <c r="G596" s="8"/>
      <c r="H596" s="8"/>
      <c r="I596" s="8"/>
    </row>
    <row r="597" spans="1:9" x14ac:dyDescent="0.3">
      <c r="A597" s="8"/>
      <c r="B597" s="8"/>
      <c r="C597" s="8"/>
      <c r="D597" s="8"/>
      <c r="E597" s="8"/>
      <c r="F597" s="8"/>
      <c r="G597" s="8"/>
      <c r="H597" s="8"/>
      <c r="I597" s="8"/>
    </row>
    <row r="598" spans="1:9" x14ac:dyDescent="0.3">
      <c r="A598" s="8"/>
      <c r="B598" s="8"/>
      <c r="C598" s="8"/>
      <c r="D598" s="8"/>
      <c r="E598" s="8"/>
      <c r="F598" s="8"/>
      <c r="G598" s="8"/>
      <c r="H598" s="8"/>
      <c r="I598" s="8"/>
    </row>
    <row r="599" spans="1:9" x14ac:dyDescent="0.3">
      <c r="A599" s="8"/>
      <c r="B599" s="8"/>
      <c r="C599" s="8"/>
      <c r="D599" s="8"/>
      <c r="E599" s="8"/>
      <c r="F599" s="8"/>
      <c r="G599" s="8"/>
      <c r="H599" s="8"/>
      <c r="I599" s="8"/>
    </row>
    <row r="600" spans="1:9" x14ac:dyDescent="0.3">
      <c r="A600" s="8"/>
      <c r="B600" s="8"/>
      <c r="C600" s="8"/>
      <c r="D600" s="8"/>
      <c r="E600" s="8"/>
      <c r="F600" s="8"/>
      <c r="G600" s="8"/>
      <c r="H600" s="8"/>
      <c r="I600" s="8"/>
    </row>
    <row r="601" spans="1:9" x14ac:dyDescent="0.3">
      <c r="A601" s="8"/>
      <c r="B601" s="8"/>
      <c r="C601" s="8"/>
      <c r="D601" s="8"/>
      <c r="E601" s="8"/>
      <c r="F601" s="8"/>
      <c r="G601" s="8"/>
      <c r="H601" s="8"/>
      <c r="I601" s="8"/>
    </row>
    <row r="602" spans="1:9" x14ac:dyDescent="0.3">
      <c r="A602" s="8"/>
      <c r="B602" s="8"/>
      <c r="C602" s="8"/>
      <c r="D602" s="8"/>
      <c r="E602" s="8"/>
      <c r="F602" s="8"/>
      <c r="G602" s="8"/>
      <c r="H602" s="8"/>
      <c r="I602" s="8"/>
    </row>
    <row r="603" spans="1:9" x14ac:dyDescent="0.3">
      <c r="A603" s="8"/>
      <c r="B603" s="8"/>
      <c r="C603" s="8"/>
      <c r="D603" s="8"/>
      <c r="E603" s="8"/>
      <c r="F603" s="8"/>
      <c r="G603" s="8"/>
      <c r="H603" s="8"/>
      <c r="I603" s="8"/>
    </row>
    <row r="604" spans="1:9" x14ac:dyDescent="0.3">
      <c r="A604" s="8"/>
      <c r="B604" s="8"/>
      <c r="C604" s="8"/>
      <c r="D604" s="8"/>
      <c r="E604" s="8"/>
      <c r="F604" s="8"/>
      <c r="G604" s="8"/>
      <c r="H604" s="8"/>
      <c r="I604" s="8"/>
    </row>
    <row r="605" spans="1:9" x14ac:dyDescent="0.3">
      <c r="A605" s="8"/>
      <c r="B605" s="8"/>
      <c r="C605" s="8"/>
      <c r="D605" s="8"/>
      <c r="E605" s="8"/>
      <c r="F605" s="8"/>
      <c r="G605" s="8"/>
      <c r="H605" s="8"/>
      <c r="I605" s="8"/>
    </row>
    <row r="606" spans="1:9" x14ac:dyDescent="0.3">
      <c r="A606" s="8"/>
      <c r="B606" s="8"/>
      <c r="C606" s="8"/>
      <c r="D606" s="8"/>
      <c r="E606" s="8"/>
      <c r="F606" s="8"/>
      <c r="G606" s="8"/>
      <c r="H606" s="8"/>
      <c r="I606" s="8"/>
    </row>
    <row r="607" spans="1:9" x14ac:dyDescent="0.3">
      <c r="A607" s="8"/>
      <c r="B607" s="8"/>
      <c r="C607" s="8"/>
      <c r="D607" s="8"/>
      <c r="E607" s="8"/>
      <c r="F607" s="8"/>
      <c r="G607" s="8"/>
      <c r="H607" s="8"/>
      <c r="I607" s="8"/>
    </row>
    <row r="608" spans="1:9" x14ac:dyDescent="0.3">
      <c r="A608" s="8"/>
      <c r="B608" s="8"/>
      <c r="C608" s="8"/>
      <c r="D608" s="8"/>
      <c r="E608" s="8"/>
      <c r="F608" s="8"/>
      <c r="G608" s="8"/>
      <c r="H608" s="8"/>
      <c r="I608" s="8"/>
    </row>
    <row r="609" spans="1:9" x14ac:dyDescent="0.3">
      <c r="A609" s="8"/>
      <c r="B609" s="8"/>
      <c r="C609" s="8"/>
      <c r="D609" s="8"/>
      <c r="E609" s="8"/>
      <c r="F609" s="8"/>
      <c r="G609" s="8"/>
      <c r="H609" s="8"/>
      <c r="I609" s="8"/>
    </row>
    <row r="610" spans="1:9" x14ac:dyDescent="0.3">
      <c r="A610" s="8"/>
      <c r="B610" s="8"/>
      <c r="C610" s="8"/>
      <c r="D610" s="8"/>
      <c r="E610" s="8"/>
      <c r="F610" s="8"/>
      <c r="G610" s="8"/>
      <c r="H610" s="8"/>
      <c r="I610" s="8"/>
    </row>
    <row r="611" spans="1:9" x14ac:dyDescent="0.3">
      <c r="A611" s="8"/>
      <c r="B611" s="8"/>
      <c r="C611" s="8"/>
      <c r="D611" s="8"/>
      <c r="E611" s="8"/>
      <c r="F611" s="8"/>
      <c r="G611" s="8"/>
      <c r="H611" s="8"/>
      <c r="I611" s="8"/>
    </row>
    <row r="612" spans="1:9" x14ac:dyDescent="0.3">
      <c r="A612" s="8"/>
      <c r="B612" s="8"/>
      <c r="C612" s="8"/>
      <c r="D612" s="8"/>
      <c r="E612" s="8"/>
      <c r="F612" s="8"/>
      <c r="G612" s="8"/>
      <c r="H612" s="8"/>
      <c r="I612" s="8"/>
    </row>
    <row r="613" spans="1:9" x14ac:dyDescent="0.3">
      <c r="A613" s="8"/>
      <c r="B613" s="8"/>
      <c r="C613" s="8"/>
      <c r="D613" s="8"/>
      <c r="E613" s="8"/>
      <c r="F613" s="8"/>
      <c r="G613" s="8"/>
      <c r="H613" s="8"/>
      <c r="I613" s="8"/>
    </row>
    <row r="614" spans="1:9" x14ac:dyDescent="0.3">
      <c r="A614" s="8"/>
      <c r="B614" s="8"/>
      <c r="C614" s="8"/>
      <c r="D614" s="8"/>
      <c r="E614" s="8"/>
      <c r="F614" s="8"/>
      <c r="G614" s="8"/>
      <c r="H614" s="8"/>
      <c r="I614" s="8"/>
    </row>
    <row r="615" spans="1:9" x14ac:dyDescent="0.3">
      <c r="A615" s="8"/>
      <c r="B615" s="8"/>
      <c r="C615" s="8"/>
      <c r="D615" s="8"/>
      <c r="E615" s="8"/>
      <c r="F615" s="8"/>
      <c r="G615" s="8"/>
      <c r="H615" s="8"/>
      <c r="I615" s="8"/>
    </row>
    <row r="616" spans="1:9" x14ac:dyDescent="0.3">
      <c r="A616" s="8"/>
      <c r="B616" s="8"/>
      <c r="C616" s="8"/>
      <c r="D616" s="8"/>
      <c r="E616" s="8"/>
      <c r="F616" s="8"/>
      <c r="G616" s="8"/>
      <c r="H616" s="8"/>
      <c r="I616" s="8"/>
    </row>
    <row r="617" spans="1:9" x14ac:dyDescent="0.3">
      <c r="A617" s="8"/>
      <c r="B617" s="8"/>
      <c r="C617" s="8"/>
      <c r="D617" s="8"/>
      <c r="E617" s="8"/>
      <c r="F617" s="8"/>
      <c r="G617" s="8"/>
      <c r="H617" s="8"/>
      <c r="I617" s="8"/>
    </row>
    <row r="618" spans="1:9" x14ac:dyDescent="0.3">
      <c r="A618" s="8"/>
      <c r="B618" s="8"/>
      <c r="C618" s="8"/>
      <c r="D618" s="8"/>
      <c r="E618" s="8"/>
      <c r="F618" s="8"/>
      <c r="G618" s="8"/>
      <c r="H618" s="8"/>
      <c r="I618" s="8"/>
    </row>
    <row r="619" spans="1:9" x14ac:dyDescent="0.3">
      <c r="A619" s="8"/>
      <c r="B619" s="8"/>
      <c r="C619" s="8"/>
      <c r="D619" s="8"/>
      <c r="E619" s="8"/>
      <c r="F619" s="8"/>
      <c r="G619" s="8"/>
      <c r="H619" s="8"/>
      <c r="I619" s="8"/>
    </row>
    <row r="620" spans="1:9" x14ac:dyDescent="0.3">
      <c r="A620" s="8"/>
      <c r="B620" s="8"/>
      <c r="C620" s="8"/>
      <c r="D620" s="8"/>
      <c r="E620" s="8"/>
      <c r="F620" s="8"/>
      <c r="G620" s="8"/>
      <c r="H620" s="8"/>
      <c r="I620" s="8"/>
    </row>
    <row r="621" spans="1:9" x14ac:dyDescent="0.3">
      <c r="A621" s="8"/>
      <c r="B621" s="8"/>
      <c r="C621" s="8"/>
      <c r="D621" s="8"/>
      <c r="E621" s="8"/>
      <c r="F621" s="8"/>
      <c r="G621" s="8"/>
      <c r="H621" s="8"/>
      <c r="I621" s="8"/>
    </row>
    <row r="622" spans="1:9" x14ac:dyDescent="0.3">
      <c r="A622" s="8"/>
      <c r="B622" s="8"/>
      <c r="C622" s="8"/>
      <c r="D622" s="8"/>
      <c r="E622" s="8"/>
      <c r="F622" s="8"/>
      <c r="G622" s="8"/>
      <c r="H622" s="8"/>
      <c r="I622" s="8"/>
    </row>
    <row r="623" spans="1:9" x14ac:dyDescent="0.3">
      <c r="A623" s="8"/>
      <c r="B623" s="8"/>
      <c r="C623" s="8"/>
      <c r="D623" s="8"/>
      <c r="E623" s="8"/>
      <c r="F623" s="8"/>
      <c r="G623" s="8"/>
      <c r="H623" s="8"/>
      <c r="I623" s="8"/>
    </row>
    <row r="624" spans="1:9" x14ac:dyDescent="0.3">
      <c r="A624" s="8"/>
      <c r="B624" s="8"/>
      <c r="C624" s="8"/>
      <c r="D624" s="8"/>
      <c r="E624" s="8"/>
      <c r="F624" s="8"/>
      <c r="G624" s="8"/>
      <c r="H624" s="8"/>
      <c r="I624" s="8"/>
    </row>
    <row r="625" spans="1:9" x14ac:dyDescent="0.3">
      <c r="A625" s="8"/>
      <c r="B625" s="8"/>
      <c r="C625" s="8"/>
      <c r="D625" s="8"/>
      <c r="E625" s="8"/>
      <c r="F625" s="8"/>
      <c r="G625" s="8"/>
      <c r="H625" s="8"/>
      <c r="I625" s="8"/>
    </row>
    <row r="626" spans="1:9" x14ac:dyDescent="0.3">
      <c r="A626" s="8"/>
      <c r="B626" s="8"/>
      <c r="C626" s="8"/>
      <c r="D626" s="8"/>
      <c r="E626" s="8"/>
      <c r="F626" s="8"/>
      <c r="G626" s="8"/>
      <c r="H626" s="8"/>
      <c r="I626" s="8"/>
    </row>
    <row r="627" spans="1:9" x14ac:dyDescent="0.3">
      <c r="A627" s="8"/>
      <c r="B627" s="8"/>
      <c r="C627" s="8"/>
      <c r="D627" s="8"/>
      <c r="E627" s="8"/>
      <c r="F627" s="8"/>
      <c r="G627" s="8"/>
      <c r="H627" s="8"/>
      <c r="I627" s="8"/>
    </row>
    <row r="628" spans="1:9" x14ac:dyDescent="0.3">
      <c r="A628" s="8"/>
      <c r="B628" s="8"/>
      <c r="C628" s="8"/>
      <c r="D628" s="8"/>
      <c r="E628" s="8"/>
      <c r="F628" s="8"/>
      <c r="G628" s="8"/>
      <c r="H628" s="8"/>
      <c r="I628" s="8"/>
    </row>
    <row r="629" spans="1:9" x14ac:dyDescent="0.3">
      <c r="A629" s="8"/>
      <c r="B629" s="8"/>
      <c r="C629" s="8"/>
      <c r="D629" s="8"/>
      <c r="E629" s="8"/>
      <c r="F629" s="8"/>
      <c r="G629" s="8"/>
      <c r="H629" s="8"/>
      <c r="I629" s="8"/>
    </row>
    <row r="630" spans="1:9" x14ac:dyDescent="0.3">
      <c r="A630" s="8"/>
      <c r="B630" s="8"/>
      <c r="C630" s="8"/>
      <c r="D630" s="8"/>
      <c r="E630" s="8"/>
      <c r="F630" s="8"/>
      <c r="G630" s="8"/>
      <c r="H630" s="8"/>
      <c r="I630" s="8"/>
    </row>
    <row r="631" spans="1:9" x14ac:dyDescent="0.3">
      <c r="A631" s="8"/>
      <c r="B631" s="8"/>
      <c r="C631" s="8"/>
      <c r="D631" s="8"/>
      <c r="E631" s="8"/>
      <c r="F631" s="8"/>
      <c r="G631" s="8"/>
      <c r="H631" s="8"/>
      <c r="I631" s="8"/>
    </row>
    <row r="632" spans="1:9" x14ac:dyDescent="0.3">
      <c r="A632" s="8"/>
      <c r="B632" s="8"/>
      <c r="C632" s="8"/>
      <c r="D632" s="8"/>
      <c r="E632" s="8"/>
      <c r="F632" s="8"/>
      <c r="G632" s="8"/>
      <c r="H632" s="8"/>
      <c r="I632" s="8"/>
    </row>
    <row r="633" spans="1:9" x14ac:dyDescent="0.3">
      <c r="A633" s="8"/>
      <c r="B633" s="8"/>
      <c r="C633" s="8"/>
      <c r="D633" s="8"/>
      <c r="E633" s="8"/>
      <c r="F633" s="8"/>
      <c r="G633" s="8"/>
      <c r="H633" s="8"/>
      <c r="I633" s="8"/>
    </row>
    <row r="634" spans="1:9" x14ac:dyDescent="0.3">
      <c r="A634" s="8"/>
      <c r="B634" s="8"/>
      <c r="C634" s="8"/>
      <c r="D634" s="8"/>
      <c r="E634" s="8"/>
      <c r="F634" s="8"/>
      <c r="G634" s="8"/>
      <c r="H634" s="8"/>
      <c r="I634" s="8"/>
    </row>
    <row r="635" spans="1:9" x14ac:dyDescent="0.3">
      <c r="A635" s="8"/>
      <c r="B635" s="8"/>
      <c r="C635" s="8"/>
      <c r="D635" s="8"/>
      <c r="E635" s="8"/>
      <c r="F635" s="8"/>
      <c r="G635" s="8"/>
      <c r="H635" s="8"/>
      <c r="I635" s="8"/>
    </row>
    <row r="636" spans="1:9" x14ac:dyDescent="0.3">
      <c r="A636" s="8"/>
      <c r="B636" s="8"/>
      <c r="C636" s="8"/>
      <c r="D636" s="8"/>
      <c r="E636" s="8"/>
      <c r="F636" s="8"/>
      <c r="G636" s="8"/>
      <c r="H636" s="8"/>
      <c r="I636" s="8"/>
    </row>
    <row r="637" spans="1:9" x14ac:dyDescent="0.3">
      <c r="A637" s="8"/>
      <c r="B637" s="8"/>
      <c r="C637" s="8"/>
      <c r="D637" s="8"/>
      <c r="E637" s="8"/>
      <c r="F637" s="8"/>
      <c r="G637" s="8"/>
      <c r="H637" s="8"/>
      <c r="I637" s="8"/>
    </row>
    <row r="638" spans="1:9" x14ac:dyDescent="0.3">
      <c r="A638" s="8"/>
      <c r="B638" s="8"/>
      <c r="C638" s="8"/>
      <c r="D638" s="8"/>
      <c r="E638" s="8"/>
      <c r="F638" s="8"/>
      <c r="G638" s="8"/>
      <c r="H638" s="8"/>
      <c r="I638" s="8"/>
    </row>
    <row r="639" spans="1:9" x14ac:dyDescent="0.3">
      <c r="A639" s="8"/>
      <c r="B639" s="8"/>
      <c r="C639" s="8"/>
      <c r="D639" s="8"/>
      <c r="E639" s="8"/>
      <c r="F639" s="8"/>
      <c r="G639" s="8"/>
      <c r="H639" s="8"/>
      <c r="I639" s="8"/>
    </row>
    <row r="640" spans="1:9" x14ac:dyDescent="0.3">
      <c r="A640" s="8"/>
      <c r="B640" s="8"/>
      <c r="C640" s="8"/>
      <c r="D640" s="8"/>
      <c r="E640" s="8"/>
      <c r="F640" s="8"/>
      <c r="G640" s="8"/>
      <c r="H640" s="8"/>
      <c r="I640" s="8"/>
    </row>
    <row r="641" spans="1:9" x14ac:dyDescent="0.3">
      <c r="A641" s="8"/>
      <c r="B641" s="8"/>
      <c r="C641" s="8"/>
      <c r="D641" s="8"/>
      <c r="E641" s="8"/>
      <c r="F641" s="8"/>
      <c r="G641" s="8"/>
      <c r="H641" s="8"/>
      <c r="I641" s="8"/>
    </row>
    <row r="642" spans="1:9" x14ac:dyDescent="0.3">
      <c r="A642" s="8"/>
      <c r="B642" s="8"/>
      <c r="C642" s="8"/>
      <c r="D642" s="8"/>
      <c r="E642" s="8"/>
      <c r="F642" s="8"/>
      <c r="G642" s="8"/>
      <c r="H642" s="8"/>
      <c r="I642" s="8"/>
    </row>
    <row r="643" spans="1:9" x14ac:dyDescent="0.3">
      <c r="A643" s="8"/>
      <c r="B643" s="8"/>
      <c r="C643" s="8"/>
      <c r="D643" s="8"/>
      <c r="E643" s="8"/>
      <c r="F643" s="8"/>
      <c r="G643" s="8"/>
      <c r="H643" s="8"/>
      <c r="I643" s="8"/>
    </row>
    <row r="644" spans="1:9" x14ac:dyDescent="0.3">
      <c r="A644" s="8"/>
      <c r="B644" s="8"/>
      <c r="C644" s="8"/>
      <c r="D644" s="8"/>
      <c r="E644" s="8"/>
      <c r="F644" s="8"/>
      <c r="G644" s="8"/>
      <c r="H644" s="8"/>
      <c r="I644" s="8"/>
    </row>
    <row r="645" spans="1:9" x14ac:dyDescent="0.3">
      <c r="A645" s="8"/>
      <c r="B645" s="8"/>
      <c r="C645" s="8"/>
      <c r="D645" s="8"/>
      <c r="E645" s="8"/>
      <c r="F645" s="8"/>
      <c r="G645" s="8"/>
      <c r="H645" s="8"/>
      <c r="I645" s="8"/>
    </row>
    <row r="646" spans="1:9" x14ac:dyDescent="0.3">
      <c r="A646" s="8"/>
      <c r="B646" s="8"/>
      <c r="C646" s="8"/>
      <c r="D646" s="8"/>
      <c r="E646" s="8"/>
      <c r="F646" s="8"/>
      <c r="G646" s="8"/>
      <c r="H646" s="8"/>
      <c r="I646" s="8"/>
    </row>
    <row r="647" spans="1:9" x14ac:dyDescent="0.3">
      <c r="A647" s="8"/>
      <c r="B647" s="8"/>
      <c r="C647" s="8"/>
      <c r="D647" s="8"/>
      <c r="E647" s="8"/>
      <c r="F647" s="8"/>
      <c r="G647" s="8"/>
      <c r="H647" s="8"/>
      <c r="I647" s="8"/>
    </row>
    <row r="648" spans="1:9" x14ac:dyDescent="0.3">
      <c r="A648" s="8"/>
      <c r="B648" s="8"/>
      <c r="C648" s="8"/>
      <c r="D648" s="8"/>
      <c r="E648" s="8"/>
      <c r="F648" s="8"/>
      <c r="G648" s="8"/>
      <c r="H648" s="8"/>
      <c r="I648" s="8"/>
    </row>
    <row r="649" spans="1:9" x14ac:dyDescent="0.3">
      <c r="A649" s="8"/>
      <c r="B649" s="8"/>
      <c r="C649" s="8"/>
      <c r="D649" s="8"/>
      <c r="E649" s="8"/>
      <c r="F649" s="8"/>
      <c r="G649" s="8"/>
      <c r="H649" s="8"/>
      <c r="I649" s="8"/>
    </row>
    <row r="650" spans="1:9" x14ac:dyDescent="0.3">
      <c r="A650" s="8"/>
      <c r="B650" s="8"/>
      <c r="C650" s="8"/>
      <c r="D650" s="8"/>
      <c r="E650" s="8"/>
      <c r="F650" s="8"/>
      <c r="G650" s="8"/>
      <c r="H650" s="8"/>
      <c r="I650" s="8"/>
    </row>
    <row r="651" spans="1:9" x14ac:dyDescent="0.3">
      <c r="A651" s="8"/>
      <c r="B651" s="8"/>
      <c r="C651" s="8"/>
      <c r="D651" s="8"/>
      <c r="E651" s="8"/>
      <c r="F651" s="8"/>
      <c r="G651" s="8"/>
      <c r="H651" s="8"/>
      <c r="I651" s="8"/>
    </row>
    <row r="652" spans="1:9" x14ac:dyDescent="0.3">
      <c r="A652" s="8"/>
      <c r="B652" s="8"/>
      <c r="C652" s="8"/>
      <c r="D652" s="8"/>
      <c r="E652" s="8"/>
      <c r="F652" s="8"/>
      <c r="G652" s="8"/>
      <c r="H652" s="8"/>
      <c r="I652" s="8"/>
    </row>
    <row r="653" spans="1:9" x14ac:dyDescent="0.3">
      <c r="A653" s="8"/>
      <c r="B653" s="8"/>
      <c r="C653" s="8"/>
      <c r="D653" s="8"/>
      <c r="E653" s="8"/>
      <c r="F653" s="8"/>
      <c r="G653" s="8"/>
      <c r="H653" s="8"/>
      <c r="I653" s="8"/>
    </row>
    <row r="654" spans="1:9" x14ac:dyDescent="0.3">
      <c r="A654" s="8"/>
      <c r="B654" s="8"/>
      <c r="C654" s="8"/>
      <c r="D654" s="8"/>
      <c r="E654" s="8"/>
      <c r="F654" s="8"/>
      <c r="G654" s="8"/>
      <c r="H654" s="8"/>
      <c r="I654" s="8"/>
    </row>
    <row r="655" spans="1:9" x14ac:dyDescent="0.3">
      <c r="A655" s="8"/>
      <c r="B655" s="8"/>
      <c r="C655" s="8"/>
      <c r="D655" s="8"/>
      <c r="E655" s="8"/>
      <c r="F655" s="8"/>
      <c r="G655" s="8"/>
      <c r="H655" s="8"/>
      <c r="I655" s="8"/>
    </row>
    <row r="656" spans="1:9" x14ac:dyDescent="0.3">
      <c r="A656" s="8"/>
      <c r="B656" s="8"/>
      <c r="C656" s="8"/>
      <c r="D656" s="8"/>
      <c r="E656" s="8"/>
      <c r="F656" s="8"/>
      <c r="G656" s="8"/>
      <c r="H656" s="8"/>
      <c r="I656" s="8"/>
    </row>
    <row r="657" spans="1:9" x14ac:dyDescent="0.3">
      <c r="A657" s="8"/>
      <c r="B657" s="8"/>
      <c r="C657" s="8"/>
      <c r="D657" s="8"/>
      <c r="E657" s="8"/>
      <c r="F657" s="8"/>
      <c r="G657" s="8"/>
      <c r="H657" s="8"/>
      <c r="I657" s="8"/>
    </row>
    <row r="658" spans="1:9" x14ac:dyDescent="0.3">
      <c r="A658" s="8"/>
      <c r="B658" s="8"/>
      <c r="C658" s="8"/>
      <c r="D658" s="8"/>
      <c r="E658" s="8"/>
      <c r="F658" s="8"/>
      <c r="G658" s="8"/>
      <c r="H658" s="8"/>
      <c r="I658" s="8"/>
    </row>
    <row r="659" spans="1:9" x14ac:dyDescent="0.3">
      <c r="A659" s="8"/>
      <c r="B659" s="8"/>
      <c r="C659" s="8"/>
      <c r="D659" s="8"/>
      <c r="E659" s="8"/>
      <c r="F659" s="8"/>
      <c r="G659" s="8"/>
      <c r="H659" s="8"/>
      <c r="I659" s="8"/>
    </row>
    <row r="660" spans="1:9" x14ac:dyDescent="0.3">
      <c r="A660" s="8"/>
      <c r="B660" s="8"/>
      <c r="C660" s="8"/>
      <c r="D660" s="8"/>
      <c r="E660" s="8"/>
      <c r="F660" s="8"/>
      <c r="G660" s="8"/>
      <c r="H660" s="8"/>
      <c r="I660" s="8"/>
    </row>
    <row r="661" spans="1:9" x14ac:dyDescent="0.3">
      <c r="A661" s="8"/>
      <c r="B661" s="8"/>
      <c r="C661" s="8"/>
      <c r="D661" s="8"/>
      <c r="E661" s="8"/>
      <c r="F661" s="8"/>
      <c r="G661" s="8"/>
      <c r="H661" s="8"/>
      <c r="I661" s="8"/>
    </row>
    <row r="662" spans="1:9" x14ac:dyDescent="0.3">
      <c r="A662" s="8"/>
      <c r="B662" s="8"/>
      <c r="C662" s="8"/>
      <c r="D662" s="8"/>
      <c r="E662" s="8"/>
      <c r="F662" s="8"/>
      <c r="G662" s="8"/>
      <c r="H662" s="8"/>
      <c r="I662" s="8"/>
    </row>
    <row r="663" spans="1:9" x14ac:dyDescent="0.3">
      <c r="A663" s="8"/>
      <c r="B663" s="8"/>
      <c r="C663" s="8"/>
      <c r="D663" s="8"/>
      <c r="E663" s="8"/>
      <c r="F663" s="8"/>
      <c r="G663" s="8"/>
      <c r="H663" s="8"/>
      <c r="I663" s="8"/>
    </row>
    <row r="664" spans="1:9" x14ac:dyDescent="0.3">
      <c r="A664" s="8"/>
      <c r="B664" s="8"/>
      <c r="C664" s="8"/>
      <c r="D664" s="8"/>
      <c r="E664" s="8"/>
      <c r="F664" s="8"/>
      <c r="G664" s="8"/>
      <c r="H664" s="8"/>
      <c r="I664" s="8"/>
    </row>
    <row r="665" spans="1:9" x14ac:dyDescent="0.3">
      <c r="A665" s="8"/>
      <c r="B665" s="8"/>
      <c r="C665" s="8"/>
      <c r="D665" s="8"/>
      <c r="E665" s="8"/>
      <c r="F665" s="8"/>
      <c r="G665" s="8"/>
      <c r="H665" s="8"/>
      <c r="I665" s="8"/>
    </row>
    <row r="666" spans="1:9" x14ac:dyDescent="0.3">
      <c r="A666" s="8"/>
      <c r="B666" s="8"/>
      <c r="C666" s="8"/>
      <c r="D666" s="8"/>
      <c r="E666" s="8"/>
      <c r="F666" s="8"/>
      <c r="G666" s="8"/>
      <c r="H666" s="8"/>
      <c r="I666" s="8"/>
    </row>
    <row r="667" spans="1:9" x14ac:dyDescent="0.3">
      <c r="A667" s="8"/>
      <c r="B667" s="8"/>
      <c r="C667" s="8"/>
      <c r="D667" s="8"/>
      <c r="E667" s="8"/>
      <c r="F667" s="8"/>
      <c r="G667" s="8"/>
      <c r="H667" s="8"/>
      <c r="I667" s="8"/>
    </row>
    <row r="668" spans="1:9" x14ac:dyDescent="0.3">
      <c r="A668" s="8"/>
      <c r="B668" s="8"/>
      <c r="C668" s="8"/>
      <c r="D668" s="8"/>
      <c r="E668" s="8"/>
      <c r="F668" s="8"/>
      <c r="G668" s="8"/>
      <c r="H668" s="8"/>
      <c r="I668" s="8"/>
    </row>
    <row r="669" spans="1:9" x14ac:dyDescent="0.3">
      <c r="A669" s="8"/>
      <c r="B669" s="8"/>
      <c r="C669" s="8"/>
      <c r="D669" s="8"/>
      <c r="E669" s="8"/>
      <c r="F669" s="8"/>
      <c r="G669" s="8"/>
      <c r="H669" s="8"/>
      <c r="I669" s="8"/>
    </row>
    <row r="670" spans="1:9" x14ac:dyDescent="0.3">
      <c r="A670" s="8"/>
      <c r="B670" s="8"/>
      <c r="C670" s="8"/>
      <c r="D670" s="8"/>
      <c r="E670" s="8"/>
      <c r="F670" s="8"/>
      <c r="G670" s="8"/>
      <c r="H670" s="8"/>
      <c r="I670" s="8"/>
    </row>
    <row r="671" spans="1:9" x14ac:dyDescent="0.3">
      <c r="A671" s="8"/>
      <c r="B671" s="8"/>
      <c r="C671" s="8"/>
      <c r="D671" s="8"/>
      <c r="E671" s="8"/>
      <c r="F671" s="8"/>
      <c r="G671" s="8"/>
      <c r="H671" s="8"/>
      <c r="I671" s="8"/>
    </row>
    <row r="672" spans="1:9" x14ac:dyDescent="0.3">
      <c r="A672" s="8"/>
      <c r="B672" s="8"/>
      <c r="C672" s="8"/>
      <c r="D672" s="8"/>
      <c r="E672" s="8"/>
      <c r="F672" s="8"/>
      <c r="G672" s="8"/>
      <c r="H672" s="8"/>
      <c r="I672" s="8"/>
    </row>
    <row r="673" spans="1:9" x14ac:dyDescent="0.3">
      <c r="A673" s="8"/>
      <c r="B673" s="8"/>
      <c r="C673" s="8"/>
      <c r="D673" s="8"/>
      <c r="E673" s="8"/>
      <c r="F673" s="8"/>
      <c r="G673" s="8"/>
      <c r="H673" s="8"/>
      <c r="I673" s="8"/>
    </row>
    <row r="674" spans="1:9" x14ac:dyDescent="0.3">
      <c r="A674" s="8"/>
      <c r="B674" s="8"/>
      <c r="C674" s="8"/>
      <c r="D674" s="8"/>
      <c r="E674" s="8"/>
      <c r="F674" s="8"/>
      <c r="G674" s="8"/>
      <c r="H674" s="8"/>
      <c r="I674" s="8"/>
    </row>
    <row r="675" spans="1:9" x14ac:dyDescent="0.3">
      <c r="A675" s="8"/>
      <c r="B675" s="8"/>
      <c r="C675" s="8"/>
      <c r="D675" s="8"/>
      <c r="E675" s="8"/>
      <c r="F675" s="8"/>
      <c r="G675" s="8"/>
      <c r="H675" s="8"/>
      <c r="I675" s="8"/>
    </row>
    <row r="676" spans="1:9" x14ac:dyDescent="0.3">
      <c r="A676" s="8"/>
      <c r="B676" s="8"/>
      <c r="C676" s="8"/>
      <c r="D676" s="8"/>
      <c r="E676" s="8"/>
      <c r="F676" s="8"/>
      <c r="G676" s="8"/>
      <c r="H676" s="8"/>
      <c r="I676" s="8"/>
    </row>
    <row r="677" spans="1:9" x14ac:dyDescent="0.3">
      <c r="A677" s="8"/>
      <c r="B677" s="8"/>
      <c r="C677" s="8"/>
      <c r="D677" s="8"/>
      <c r="E677" s="8"/>
      <c r="F677" s="8"/>
      <c r="G677" s="8"/>
      <c r="H677" s="8"/>
      <c r="I677" s="8"/>
    </row>
    <row r="678" spans="1:9" x14ac:dyDescent="0.3">
      <c r="A678" s="8"/>
      <c r="B678" s="8"/>
      <c r="C678" s="8"/>
      <c r="D678" s="8"/>
      <c r="E678" s="8"/>
      <c r="F678" s="8"/>
      <c r="G678" s="8"/>
      <c r="H678" s="8"/>
      <c r="I678" s="8"/>
    </row>
    <row r="679" spans="1:9" x14ac:dyDescent="0.3">
      <c r="A679" s="8"/>
      <c r="B679" s="8"/>
      <c r="C679" s="8"/>
      <c r="D679" s="8"/>
      <c r="E679" s="8"/>
      <c r="F679" s="8"/>
      <c r="G679" s="8"/>
      <c r="H679" s="8"/>
      <c r="I679" s="8"/>
    </row>
    <row r="680" spans="1:9" x14ac:dyDescent="0.3">
      <c r="A680" s="8"/>
      <c r="B680" s="8"/>
      <c r="C680" s="8"/>
      <c r="D680" s="8"/>
      <c r="E680" s="8"/>
      <c r="F680" s="8"/>
      <c r="G680" s="8"/>
      <c r="H680" s="8"/>
      <c r="I680" s="8"/>
    </row>
    <row r="681" spans="1:9" x14ac:dyDescent="0.3">
      <c r="A681" s="8"/>
      <c r="B681" s="8"/>
      <c r="C681" s="8"/>
      <c r="D681" s="8"/>
      <c r="E681" s="8"/>
      <c r="F681" s="8"/>
      <c r="G681" s="8"/>
      <c r="H681" s="8"/>
      <c r="I681" s="8"/>
    </row>
    <row r="682" spans="1:9" x14ac:dyDescent="0.3">
      <c r="A682" s="8"/>
      <c r="B682" s="8"/>
      <c r="C682" s="8"/>
      <c r="D682" s="8"/>
      <c r="E682" s="8"/>
      <c r="F682" s="8"/>
      <c r="G682" s="8"/>
      <c r="H682" s="8"/>
      <c r="I682" s="8"/>
    </row>
    <row r="683" spans="1:9" x14ac:dyDescent="0.3">
      <c r="A683" s="8"/>
      <c r="B683" s="8"/>
      <c r="C683" s="8"/>
      <c r="D683" s="8"/>
      <c r="E683" s="8"/>
      <c r="F683" s="8"/>
      <c r="G683" s="8"/>
      <c r="H683" s="8"/>
      <c r="I683" s="8"/>
    </row>
    <row r="684" spans="1:9" x14ac:dyDescent="0.3">
      <c r="A684" s="8"/>
      <c r="B684" s="8"/>
      <c r="C684" s="8"/>
      <c r="D684" s="8"/>
      <c r="E684" s="8"/>
      <c r="F684" s="8"/>
      <c r="G684" s="8"/>
      <c r="H684" s="8"/>
      <c r="I684" s="8"/>
    </row>
    <row r="685" spans="1:9" x14ac:dyDescent="0.3">
      <c r="A685" s="8"/>
      <c r="B685" s="8"/>
      <c r="C685" s="8"/>
      <c r="D685" s="8"/>
      <c r="E685" s="8"/>
      <c r="F685" s="8"/>
      <c r="G685" s="8"/>
      <c r="H685" s="8"/>
      <c r="I685" s="8"/>
    </row>
    <row r="686" spans="1:9" x14ac:dyDescent="0.3">
      <c r="A686" s="8"/>
      <c r="B686" s="8"/>
      <c r="C686" s="8"/>
      <c r="D686" s="8"/>
      <c r="E686" s="8"/>
      <c r="F686" s="8"/>
      <c r="G686" s="8"/>
      <c r="H686" s="8"/>
      <c r="I686" s="8"/>
    </row>
    <row r="687" spans="1:9" x14ac:dyDescent="0.3">
      <c r="A687" s="8"/>
      <c r="B687" s="8"/>
      <c r="C687" s="8"/>
      <c r="D687" s="8"/>
      <c r="E687" s="8"/>
      <c r="F687" s="8"/>
      <c r="G687" s="8"/>
      <c r="H687" s="8"/>
      <c r="I687" s="8"/>
    </row>
    <row r="688" spans="1:9" x14ac:dyDescent="0.3">
      <c r="A688" s="8"/>
      <c r="B688" s="8"/>
      <c r="C688" s="8"/>
      <c r="D688" s="8"/>
      <c r="E688" s="8"/>
      <c r="F688" s="8"/>
      <c r="G688" s="8"/>
      <c r="H688" s="8"/>
      <c r="I688" s="8"/>
    </row>
    <row r="689" spans="1:9" x14ac:dyDescent="0.3">
      <c r="A689" s="8"/>
      <c r="B689" s="8"/>
      <c r="C689" s="8"/>
      <c r="D689" s="8"/>
      <c r="E689" s="8"/>
      <c r="F689" s="8"/>
      <c r="G689" s="8"/>
      <c r="H689" s="8"/>
      <c r="I689" s="8"/>
    </row>
    <row r="690" spans="1:9" x14ac:dyDescent="0.3">
      <c r="A690" s="8"/>
      <c r="B690" s="8"/>
      <c r="C690" s="8"/>
      <c r="D690" s="8"/>
      <c r="E690" s="8"/>
      <c r="F690" s="8"/>
      <c r="G690" s="8"/>
      <c r="H690" s="8"/>
      <c r="I690" s="8"/>
    </row>
    <row r="691" spans="1:9" x14ac:dyDescent="0.3">
      <c r="A691" s="8"/>
      <c r="B691" s="8"/>
      <c r="C691" s="8"/>
      <c r="D691" s="8"/>
      <c r="E691" s="8"/>
      <c r="F691" s="8"/>
      <c r="G691" s="8"/>
      <c r="H691" s="8"/>
      <c r="I691" s="8"/>
    </row>
    <row r="692" spans="1:9" x14ac:dyDescent="0.3">
      <c r="A692" s="8"/>
      <c r="B692" s="8"/>
      <c r="C692" s="8"/>
      <c r="D692" s="8"/>
      <c r="E692" s="8"/>
      <c r="F692" s="8"/>
      <c r="G692" s="8"/>
      <c r="H692" s="8"/>
      <c r="I692" s="8"/>
    </row>
    <row r="693" spans="1:9" x14ac:dyDescent="0.3">
      <c r="A693" s="8"/>
      <c r="B693" s="8"/>
      <c r="C693" s="8"/>
      <c r="D693" s="8"/>
      <c r="E693" s="8"/>
      <c r="F693" s="8"/>
      <c r="G693" s="8"/>
      <c r="H693" s="8"/>
      <c r="I693" s="8"/>
    </row>
    <row r="694" spans="1:9" x14ac:dyDescent="0.3">
      <c r="A694" s="8"/>
      <c r="B694" s="8"/>
      <c r="C694" s="8"/>
      <c r="D694" s="8"/>
      <c r="E694" s="8"/>
      <c r="F694" s="8"/>
      <c r="G694" s="8"/>
      <c r="H694" s="8"/>
      <c r="I694" s="8"/>
    </row>
    <row r="695" spans="1:9" x14ac:dyDescent="0.3">
      <c r="A695" s="8"/>
      <c r="B695" s="8"/>
      <c r="C695" s="8"/>
      <c r="D695" s="8"/>
      <c r="E695" s="8"/>
      <c r="F695" s="8"/>
      <c r="G695" s="8"/>
      <c r="H695" s="8"/>
      <c r="I695" s="8"/>
    </row>
    <row r="696" spans="1:9" x14ac:dyDescent="0.3">
      <c r="A696" s="8"/>
      <c r="B696" s="8"/>
      <c r="C696" s="8"/>
      <c r="D696" s="8"/>
      <c r="E696" s="8"/>
      <c r="F696" s="8"/>
      <c r="G696" s="8"/>
      <c r="H696" s="8"/>
      <c r="I696" s="8"/>
    </row>
    <row r="697" spans="1:9" x14ac:dyDescent="0.3">
      <c r="A697" s="8"/>
      <c r="B697" s="8"/>
      <c r="C697" s="8"/>
      <c r="D697" s="8"/>
      <c r="E697" s="8"/>
      <c r="F697" s="8"/>
      <c r="G697" s="8"/>
      <c r="H697" s="8"/>
      <c r="I697" s="8"/>
    </row>
    <row r="698" spans="1:9" x14ac:dyDescent="0.3">
      <c r="A698" s="8"/>
      <c r="B698" s="8"/>
      <c r="C698" s="8"/>
      <c r="D698" s="8"/>
      <c r="E698" s="8"/>
      <c r="F698" s="8"/>
      <c r="G698" s="8"/>
      <c r="H698" s="8"/>
      <c r="I698" s="8"/>
    </row>
    <row r="699" spans="1:9" x14ac:dyDescent="0.3">
      <c r="A699" s="8"/>
      <c r="B699" s="8"/>
      <c r="C699" s="8"/>
      <c r="D699" s="8"/>
      <c r="E699" s="8"/>
      <c r="F699" s="8"/>
      <c r="G699" s="8"/>
      <c r="H699" s="8"/>
      <c r="I699" s="8"/>
    </row>
    <row r="700" spans="1:9" x14ac:dyDescent="0.3">
      <c r="A700" s="8"/>
      <c r="B700" s="8"/>
      <c r="C700" s="8"/>
      <c r="D700" s="8"/>
      <c r="E700" s="8"/>
      <c r="F700" s="8"/>
      <c r="G700" s="8"/>
      <c r="H700" s="8"/>
      <c r="I700" s="8"/>
    </row>
    <row r="701" spans="1:9" x14ac:dyDescent="0.3">
      <c r="A701" s="8"/>
      <c r="B701" s="8"/>
      <c r="C701" s="8"/>
      <c r="D701" s="8"/>
      <c r="E701" s="8"/>
      <c r="F701" s="8"/>
      <c r="G701" s="8"/>
      <c r="H701" s="8"/>
      <c r="I701" s="8"/>
    </row>
    <row r="702" spans="1:9" x14ac:dyDescent="0.3">
      <c r="A702" s="8"/>
      <c r="B702" s="8"/>
      <c r="C702" s="8"/>
      <c r="D702" s="8"/>
      <c r="E702" s="8"/>
      <c r="F702" s="8"/>
      <c r="G702" s="8"/>
      <c r="H702" s="8"/>
      <c r="I702" s="8"/>
    </row>
    <row r="703" spans="1:9" x14ac:dyDescent="0.3">
      <c r="A703" s="8"/>
      <c r="B703" s="8"/>
      <c r="C703" s="8"/>
      <c r="D703" s="8"/>
      <c r="E703" s="8"/>
      <c r="F703" s="8"/>
      <c r="G703" s="8"/>
      <c r="H703" s="8"/>
      <c r="I703" s="8"/>
    </row>
    <row r="704" spans="1:9" x14ac:dyDescent="0.3">
      <c r="A704" s="8"/>
      <c r="B704" s="8"/>
      <c r="C704" s="8"/>
      <c r="D704" s="8"/>
      <c r="E704" s="8"/>
      <c r="F704" s="8"/>
      <c r="G704" s="8"/>
      <c r="H704" s="8"/>
      <c r="I704" s="8"/>
    </row>
    <row r="705" spans="1:9" x14ac:dyDescent="0.3">
      <c r="A705" s="8"/>
      <c r="B705" s="8"/>
      <c r="C705" s="8"/>
      <c r="D705" s="8"/>
      <c r="E705" s="8"/>
      <c r="F705" s="8"/>
      <c r="G705" s="8"/>
      <c r="H705" s="8"/>
      <c r="I705" s="8"/>
    </row>
    <row r="706" spans="1:9" x14ac:dyDescent="0.3">
      <c r="A706" s="8"/>
      <c r="B706" s="8"/>
      <c r="C706" s="8"/>
      <c r="D706" s="8"/>
      <c r="E706" s="8"/>
      <c r="F706" s="8"/>
      <c r="G706" s="8"/>
      <c r="H706" s="8"/>
      <c r="I706" s="8"/>
    </row>
    <row r="707" spans="1:9" x14ac:dyDescent="0.3">
      <c r="A707" s="8"/>
      <c r="B707" s="8"/>
      <c r="C707" s="8"/>
      <c r="D707" s="8"/>
      <c r="E707" s="8"/>
      <c r="F707" s="8"/>
      <c r="G707" s="8"/>
      <c r="H707" s="8"/>
      <c r="I707" s="8"/>
    </row>
    <row r="708" spans="1:9" x14ac:dyDescent="0.3">
      <c r="A708" s="8"/>
      <c r="B708" s="8"/>
      <c r="C708" s="8"/>
      <c r="D708" s="8"/>
      <c r="E708" s="8"/>
      <c r="F708" s="8"/>
      <c r="G708" s="8"/>
      <c r="H708" s="8"/>
      <c r="I708" s="8"/>
    </row>
    <row r="709" spans="1:9" x14ac:dyDescent="0.3">
      <c r="A709" s="8"/>
      <c r="B709" s="8"/>
      <c r="C709" s="8"/>
      <c r="D709" s="8"/>
      <c r="E709" s="8"/>
      <c r="F709" s="8"/>
      <c r="G709" s="8"/>
      <c r="H709" s="8"/>
      <c r="I709" s="8"/>
    </row>
    <row r="710" spans="1:9" x14ac:dyDescent="0.3">
      <c r="A710" s="8"/>
      <c r="B710" s="8"/>
      <c r="C710" s="8"/>
      <c r="D710" s="8"/>
      <c r="E710" s="8"/>
      <c r="F710" s="8"/>
      <c r="G710" s="8"/>
      <c r="H710" s="8"/>
      <c r="I710" s="8"/>
    </row>
    <row r="711" spans="1:9" x14ac:dyDescent="0.3">
      <c r="A711" s="8"/>
      <c r="B711" s="8"/>
      <c r="C711" s="8"/>
      <c r="D711" s="8"/>
      <c r="E711" s="8"/>
      <c r="F711" s="8"/>
      <c r="G711" s="8"/>
      <c r="H711" s="8"/>
      <c r="I711" s="8"/>
    </row>
    <row r="712" spans="1:9" x14ac:dyDescent="0.3">
      <c r="A712" s="8"/>
      <c r="B712" s="8"/>
      <c r="C712" s="8"/>
      <c r="D712" s="8"/>
      <c r="E712" s="8"/>
      <c r="F712" s="8"/>
      <c r="G712" s="8"/>
      <c r="H712" s="8"/>
      <c r="I712" s="8"/>
    </row>
    <row r="713" spans="1:9" x14ac:dyDescent="0.3">
      <c r="A713" s="8"/>
      <c r="B713" s="8"/>
      <c r="C713" s="8"/>
      <c r="D713" s="8"/>
      <c r="E713" s="8"/>
      <c r="F713" s="8"/>
      <c r="G713" s="8"/>
      <c r="H713" s="8"/>
      <c r="I713" s="8"/>
    </row>
    <row r="714" spans="1:9" x14ac:dyDescent="0.3">
      <c r="A714" s="8"/>
      <c r="B714" s="8"/>
      <c r="C714" s="8"/>
      <c r="D714" s="8"/>
      <c r="E714" s="8"/>
      <c r="F714" s="8"/>
      <c r="G714" s="8"/>
      <c r="H714" s="8"/>
      <c r="I714" s="8"/>
    </row>
    <row r="715" spans="1:9" x14ac:dyDescent="0.3">
      <c r="A715" s="8"/>
      <c r="B715" s="8"/>
      <c r="C715" s="8"/>
      <c r="D715" s="8"/>
      <c r="E715" s="8"/>
      <c r="F715" s="8"/>
      <c r="G715" s="8"/>
      <c r="H715" s="8"/>
      <c r="I715" s="8"/>
    </row>
    <row r="716" spans="1:9" x14ac:dyDescent="0.3">
      <c r="A716" s="8"/>
      <c r="B716" s="8"/>
      <c r="C716" s="8"/>
      <c r="D716" s="8"/>
      <c r="E716" s="8"/>
      <c r="F716" s="8"/>
      <c r="G716" s="8"/>
      <c r="H716" s="8"/>
      <c r="I716" s="8"/>
    </row>
    <row r="717" spans="1:9" x14ac:dyDescent="0.3">
      <c r="A717" s="8"/>
      <c r="B717" s="8"/>
      <c r="C717" s="8"/>
      <c r="D717" s="8"/>
      <c r="E717" s="8"/>
      <c r="F717" s="8"/>
      <c r="G717" s="8"/>
      <c r="H717" s="8"/>
      <c r="I717" s="8"/>
    </row>
    <row r="718" spans="1:9" x14ac:dyDescent="0.3">
      <c r="A718" s="8"/>
      <c r="B718" s="8"/>
      <c r="C718" s="8"/>
      <c r="D718" s="8"/>
      <c r="E718" s="8"/>
      <c r="F718" s="8"/>
      <c r="G718" s="8"/>
      <c r="H718" s="8"/>
      <c r="I718" s="8"/>
    </row>
    <row r="719" spans="1:9" x14ac:dyDescent="0.3">
      <c r="A719" s="8"/>
      <c r="B719" s="8"/>
      <c r="C719" s="8"/>
      <c r="D719" s="8"/>
      <c r="E719" s="8"/>
      <c r="F719" s="8"/>
      <c r="G719" s="8"/>
      <c r="H719" s="8"/>
      <c r="I719" s="8"/>
    </row>
    <row r="720" spans="1:9" x14ac:dyDescent="0.3">
      <c r="A720" s="8"/>
      <c r="B720" s="8"/>
      <c r="C720" s="8"/>
      <c r="D720" s="8"/>
      <c r="E720" s="8"/>
      <c r="F720" s="8"/>
      <c r="G720" s="8"/>
      <c r="H720" s="8"/>
      <c r="I720" s="8"/>
    </row>
    <row r="721" spans="1:9" x14ac:dyDescent="0.3">
      <c r="A721" s="8"/>
      <c r="B721" s="8"/>
      <c r="C721" s="8"/>
      <c r="D721" s="8"/>
      <c r="E721" s="8"/>
      <c r="F721" s="8"/>
      <c r="G721" s="8"/>
      <c r="H721" s="8"/>
      <c r="I721" s="8"/>
    </row>
    <row r="722" spans="1:9" x14ac:dyDescent="0.3">
      <c r="A722" s="8"/>
      <c r="B722" s="8"/>
      <c r="C722" s="8"/>
      <c r="D722" s="8"/>
      <c r="E722" s="8"/>
      <c r="F722" s="8"/>
      <c r="G722" s="8"/>
      <c r="H722" s="8"/>
      <c r="I722" s="8"/>
    </row>
    <row r="723" spans="1:9" x14ac:dyDescent="0.3">
      <c r="A723" s="8"/>
      <c r="B723" s="8"/>
      <c r="C723" s="8"/>
      <c r="D723" s="8"/>
      <c r="E723" s="8"/>
      <c r="F723" s="8"/>
      <c r="G723" s="8"/>
      <c r="H723" s="8"/>
      <c r="I723" s="8"/>
    </row>
    <row r="724" spans="1:9" x14ac:dyDescent="0.3">
      <c r="A724" s="8"/>
      <c r="B724" s="8"/>
      <c r="C724" s="8"/>
      <c r="D724" s="8"/>
      <c r="E724" s="8"/>
      <c r="F724" s="8"/>
      <c r="G724" s="8"/>
      <c r="H724" s="8"/>
      <c r="I724" s="8"/>
    </row>
    <row r="725" spans="1:9" x14ac:dyDescent="0.3">
      <c r="A725" s="8"/>
      <c r="B725" s="8"/>
      <c r="C725" s="8"/>
      <c r="D725" s="8"/>
      <c r="E725" s="8"/>
      <c r="F725" s="8"/>
      <c r="G725" s="8"/>
      <c r="H725" s="8"/>
      <c r="I725" s="8"/>
    </row>
    <row r="726" spans="1:9" x14ac:dyDescent="0.3">
      <c r="A726" s="8"/>
      <c r="B726" s="8"/>
      <c r="C726" s="8"/>
      <c r="D726" s="8"/>
      <c r="E726" s="8"/>
      <c r="F726" s="8"/>
      <c r="G726" s="8"/>
      <c r="H726" s="8"/>
      <c r="I726" s="8"/>
    </row>
    <row r="727" spans="1:9" x14ac:dyDescent="0.3">
      <c r="A727" s="8"/>
      <c r="B727" s="8"/>
      <c r="C727" s="8"/>
      <c r="D727" s="8"/>
      <c r="E727" s="8"/>
      <c r="F727" s="8"/>
      <c r="G727" s="8"/>
      <c r="H727" s="8"/>
      <c r="I727" s="8"/>
    </row>
    <row r="728" spans="1:9" x14ac:dyDescent="0.3">
      <c r="A728" s="8"/>
      <c r="B728" s="8"/>
      <c r="C728" s="8"/>
      <c r="D728" s="8"/>
      <c r="E728" s="8"/>
      <c r="F728" s="8"/>
      <c r="G728" s="8"/>
      <c r="H728" s="8"/>
      <c r="I728" s="8"/>
    </row>
    <row r="729" spans="1:9" x14ac:dyDescent="0.3">
      <c r="A729" s="8"/>
      <c r="B729" s="8"/>
      <c r="C729" s="8"/>
      <c r="D729" s="8"/>
      <c r="E729" s="8"/>
      <c r="F729" s="8"/>
      <c r="G729" s="8"/>
      <c r="H729" s="8"/>
      <c r="I729" s="8"/>
    </row>
    <row r="730" spans="1:9" x14ac:dyDescent="0.3">
      <c r="A730" s="8"/>
      <c r="B730" s="8"/>
      <c r="C730" s="8"/>
      <c r="D730" s="8"/>
      <c r="E730" s="8"/>
      <c r="F730" s="8"/>
      <c r="G730" s="8"/>
      <c r="H730" s="8"/>
      <c r="I730" s="8"/>
    </row>
    <row r="731" spans="1:9" x14ac:dyDescent="0.3">
      <c r="A731" s="8"/>
      <c r="B731" s="8"/>
      <c r="C731" s="8"/>
      <c r="D731" s="8"/>
      <c r="E731" s="8"/>
      <c r="F731" s="8"/>
      <c r="G731" s="8"/>
      <c r="H731" s="8"/>
      <c r="I731" s="8"/>
    </row>
    <row r="732" spans="1:9" x14ac:dyDescent="0.3">
      <c r="A732" s="8"/>
      <c r="B732" s="8"/>
      <c r="C732" s="8"/>
      <c r="D732" s="8"/>
      <c r="E732" s="8"/>
      <c r="F732" s="8"/>
      <c r="G732" s="8"/>
      <c r="H732" s="8"/>
      <c r="I732" s="8"/>
    </row>
    <row r="733" spans="1:9" x14ac:dyDescent="0.3">
      <c r="A733" s="8"/>
      <c r="B733" s="8"/>
      <c r="C733" s="8"/>
      <c r="D733" s="8"/>
      <c r="E733" s="8"/>
      <c r="F733" s="8"/>
      <c r="G733" s="8"/>
      <c r="H733" s="8"/>
      <c r="I733" s="8"/>
    </row>
    <row r="734" spans="1:9" x14ac:dyDescent="0.3">
      <c r="A734" s="8"/>
      <c r="B734" s="8"/>
      <c r="C734" s="8"/>
      <c r="D734" s="8"/>
      <c r="E734" s="8"/>
      <c r="F734" s="8"/>
      <c r="G734" s="8"/>
      <c r="H734" s="8"/>
      <c r="I734" s="8"/>
    </row>
    <row r="735" spans="1:9" x14ac:dyDescent="0.3">
      <c r="A735" s="8"/>
      <c r="B735" s="8"/>
      <c r="C735" s="8"/>
      <c r="D735" s="8"/>
      <c r="E735" s="8"/>
      <c r="F735" s="8"/>
      <c r="G735" s="8"/>
      <c r="H735" s="8"/>
      <c r="I735" s="8"/>
    </row>
    <row r="736" spans="1:9" x14ac:dyDescent="0.3">
      <c r="A736" s="8"/>
      <c r="B736" s="8"/>
      <c r="C736" s="8"/>
      <c r="D736" s="8"/>
      <c r="E736" s="8"/>
      <c r="F736" s="8"/>
      <c r="G736" s="8"/>
      <c r="H736" s="8"/>
      <c r="I736" s="8"/>
    </row>
    <row r="737" spans="1:9" x14ac:dyDescent="0.3">
      <c r="A737" s="8"/>
      <c r="B737" s="8"/>
      <c r="C737" s="8"/>
      <c r="D737" s="8"/>
      <c r="E737" s="8"/>
      <c r="F737" s="8"/>
      <c r="G737" s="8"/>
      <c r="H737" s="8"/>
      <c r="I737" s="8"/>
    </row>
    <row r="738" spans="1:9" x14ac:dyDescent="0.3">
      <c r="A738" s="8"/>
      <c r="B738" s="8"/>
      <c r="C738" s="8"/>
      <c r="D738" s="8"/>
      <c r="E738" s="8"/>
      <c r="F738" s="8"/>
      <c r="G738" s="8"/>
      <c r="H738" s="8"/>
      <c r="I738" s="8"/>
    </row>
    <row r="739" spans="1:9" x14ac:dyDescent="0.3">
      <c r="A739" s="8"/>
      <c r="B739" s="8"/>
      <c r="C739" s="8"/>
      <c r="D739" s="8"/>
      <c r="E739" s="8"/>
      <c r="F739" s="8"/>
      <c r="G739" s="8"/>
      <c r="H739" s="8"/>
      <c r="I739" s="8"/>
    </row>
    <row r="740" spans="1:9" x14ac:dyDescent="0.3">
      <c r="A740" s="8"/>
      <c r="B740" s="8"/>
      <c r="C740" s="8"/>
      <c r="D740" s="8"/>
      <c r="E740" s="8"/>
      <c r="F740" s="8"/>
      <c r="G740" s="8"/>
      <c r="H740" s="8"/>
      <c r="I740" s="8"/>
    </row>
    <row r="741" spans="1:9" x14ac:dyDescent="0.3">
      <c r="A741" s="8"/>
      <c r="B741" s="8"/>
      <c r="C741" s="8"/>
      <c r="D741" s="8"/>
      <c r="E741" s="8"/>
      <c r="F741" s="8"/>
      <c r="G741" s="8"/>
      <c r="H741" s="8"/>
      <c r="I741" s="8"/>
    </row>
    <row r="742" spans="1:9" x14ac:dyDescent="0.3">
      <c r="A742" s="8"/>
      <c r="B742" s="8"/>
      <c r="C742" s="8"/>
      <c r="D742" s="8"/>
      <c r="E742" s="8"/>
      <c r="F742" s="8"/>
      <c r="G742" s="8"/>
      <c r="H742" s="8"/>
      <c r="I742" s="8"/>
    </row>
    <row r="743" spans="1:9" x14ac:dyDescent="0.3">
      <c r="A743" s="8"/>
      <c r="B743" s="8"/>
      <c r="C743" s="8"/>
      <c r="D743" s="8"/>
      <c r="E743" s="8"/>
      <c r="F743" s="8"/>
      <c r="G743" s="8"/>
      <c r="H743" s="8"/>
      <c r="I743" s="8"/>
    </row>
    <row r="744" spans="1:9" x14ac:dyDescent="0.3">
      <c r="A744" s="8"/>
      <c r="B744" s="8"/>
      <c r="C744" s="8"/>
      <c r="D744" s="8"/>
      <c r="E744" s="8"/>
      <c r="F744" s="8"/>
      <c r="G744" s="8"/>
      <c r="H744" s="8"/>
      <c r="I744" s="8"/>
    </row>
    <row r="745" spans="1:9" x14ac:dyDescent="0.3">
      <c r="A745" s="8"/>
      <c r="B745" s="8"/>
      <c r="C745" s="8"/>
      <c r="D745" s="8"/>
      <c r="E745" s="8"/>
      <c r="F745" s="8"/>
      <c r="G745" s="8"/>
      <c r="H745" s="8"/>
      <c r="I745" s="8"/>
    </row>
    <row r="746" spans="1:9" x14ac:dyDescent="0.3">
      <c r="A746" s="8"/>
      <c r="B746" s="8"/>
      <c r="C746" s="8"/>
      <c r="D746" s="8"/>
      <c r="E746" s="8"/>
      <c r="F746" s="8"/>
      <c r="G746" s="8"/>
      <c r="H746" s="8"/>
      <c r="I746" s="8"/>
    </row>
    <row r="747" spans="1:9" x14ac:dyDescent="0.3">
      <c r="A747" s="8"/>
      <c r="B747" s="8"/>
      <c r="C747" s="8"/>
      <c r="D747" s="8"/>
      <c r="E747" s="8"/>
      <c r="F747" s="8"/>
      <c r="G747" s="8"/>
      <c r="H747" s="8"/>
      <c r="I747" s="8"/>
    </row>
    <row r="748" spans="1:9" x14ac:dyDescent="0.3">
      <c r="A748" s="8"/>
      <c r="B748" s="8"/>
      <c r="C748" s="8"/>
      <c r="D748" s="8"/>
      <c r="E748" s="8"/>
      <c r="F748" s="8"/>
      <c r="G748" s="8"/>
      <c r="H748" s="8"/>
      <c r="I748" s="8"/>
    </row>
    <row r="749" spans="1:9" x14ac:dyDescent="0.3">
      <c r="A749" s="8"/>
      <c r="B749" s="8"/>
      <c r="C749" s="8"/>
      <c r="D749" s="8"/>
      <c r="E749" s="8"/>
      <c r="F749" s="8"/>
      <c r="G749" s="8"/>
      <c r="H749" s="8"/>
      <c r="I749" s="8"/>
    </row>
    <row r="750" spans="1:9" x14ac:dyDescent="0.3">
      <c r="A750" s="8"/>
      <c r="B750" s="8"/>
      <c r="C750" s="8"/>
      <c r="D750" s="8"/>
      <c r="E750" s="8"/>
      <c r="F750" s="8"/>
      <c r="G750" s="8"/>
      <c r="H750" s="8"/>
      <c r="I750" s="8"/>
    </row>
    <row r="751" spans="1:9" x14ac:dyDescent="0.3">
      <c r="A751" s="8"/>
      <c r="B751" s="8"/>
      <c r="C751" s="8"/>
      <c r="D751" s="8"/>
      <c r="E751" s="8"/>
      <c r="F751" s="8"/>
      <c r="G751" s="8"/>
      <c r="H751" s="8"/>
      <c r="I751" s="8"/>
    </row>
    <row r="752" spans="1:9" x14ac:dyDescent="0.3">
      <c r="A752" s="8"/>
      <c r="B752" s="8"/>
      <c r="C752" s="8"/>
      <c r="D752" s="8"/>
      <c r="E752" s="8"/>
      <c r="F752" s="8"/>
      <c r="G752" s="8"/>
      <c r="H752" s="8"/>
      <c r="I752" s="8"/>
    </row>
    <row r="753" spans="1:9" x14ac:dyDescent="0.3">
      <c r="A753" s="8"/>
      <c r="B753" s="8"/>
      <c r="C753" s="8"/>
      <c r="D753" s="8"/>
      <c r="E753" s="8"/>
      <c r="F753" s="8"/>
      <c r="G753" s="8"/>
      <c r="H753" s="8"/>
      <c r="I753" s="8"/>
    </row>
    <row r="754" spans="1:9" x14ac:dyDescent="0.3">
      <c r="A754" s="8"/>
      <c r="B754" s="8"/>
      <c r="C754" s="8"/>
      <c r="D754" s="8"/>
      <c r="E754" s="8"/>
      <c r="F754" s="8"/>
      <c r="G754" s="8"/>
      <c r="H754" s="8"/>
      <c r="I754" s="8"/>
    </row>
    <row r="755" spans="1:9" x14ac:dyDescent="0.3">
      <c r="A755" s="8"/>
      <c r="B755" s="8"/>
      <c r="C755" s="8"/>
      <c r="D755" s="8"/>
      <c r="E755" s="8"/>
      <c r="F755" s="8"/>
      <c r="G755" s="8"/>
      <c r="H755" s="8"/>
      <c r="I755" s="8"/>
    </row>
    <row r="756" spans="1:9" x14ac:dyDescent="0.3">
      <c r="A756" s="8"/>
      <c r="B756" s="8"/>
      <c r="C756" s="8"/>
      <c r="D756" s="8"/>
      <c r="E756" s="8"/>
      <c r="F756" s="8"/>
      <c r="G756" s="8"/>
      <c r="H756" s="8"/>
      <c r="I756" s="8"/>
    </row>
    <row r="757" spans="1:9" x14ac:dyDescent="0.3">
      <c r="A757" s="8"/>
      <c r="B757" s="8"/>
      <c r="C757" s="8"/>
      <c r="D757" s="8"/>
      <c r="E757" s="8"/>
      <c r="F757" s="8"/>
      <c r="G757" s="8"/>
      <c r="H757" s="8"/>
      <c r="I757" s="8"/>
    </row>
    <row r="758" spans="1:9" x14ac:dyDescent="0.3">
      <c r="A758" s="8"/>
      <c r="B758" s="8"/>
      <c r="C758" s="8"/>
      <c r="D758" s="8"/>
      <c r="E758" s="8"/>
      <c r="F758" s="8"/>
      <c r="G758" s="8"/>
      <c r="H758" s="8"/>
      <c r="I758" s="8"/>
    </row>
    <row r="759" spans="1:9" x14ac:dyDescent="0.3">
      <c r="A759" s="8"/>
      <c r="B759" s="8"/>
      <c r="C759" s="8"/>
      <c r="D759" s="8"/>
      <c r="E759" s="8"/>
      <c r="F759" s="8"/>
      <c r="G759" s="8"/>
      <c r="H759" s="8"/>
      <c r="I759" s="8"/>
    </row>
    <row r="760" spans="1:9" x14ac:dyDescent="0.3">
      <c r="A760" s="8"/>
      <c r="B760" s="8"/>
      <c r="C760" s="8"/>
      <c r="D760" s="8"/>
      <c r="E760" s="8"/>
      <c r="F760" s="8"/>
      <c r="G760" s="8"/>
      <c r="H760" s="8"/>
      <c r="I760" s="8"/>
    </row>
    <row r="761" spans="1:9" x14ac:dyDescent="0.3">
      <c r="A761" s="8"/>
      <c r="B761" s="8"/>
      <c r="C761" s="8"/>
      <c r="D761" s="8"/>
      <c r="E761" s="8"/>
      <c r="F761" s="8"/>
      <c r="G761" s="8"/>
      <c r="H761" s="8"/>
      <c r="I761" s="8"/>
    </row>
    <row r="762" spans="1:9" x14ac:dyDescent="0.3">
      <c r="A762" s="8"/>
      <c r="B762" s="8"/>
      <c r="C762" s="8"/>
      <c r="D762" s="8"/>
      <c r="E762" s="8"/>
      <c r="F762" s="8"/>
      <c r="G762" s="8"/>
      <c r="H762" s="8"/>
      <c r="I762" s="8"/>
    </row>
    <row r="763" spans="1:9" x14ac:dyDescent="0.3">
      <c r="A763" s="8"/>
      <c r="B763" s="8"/>
      <c r="C763" s="8"/>
      <c r="D763" s="8"/>
      <c r="E763" s="8"/>
      <c r="F763" s="8"/>
      <c r="G763" s="8"/>
      <c r="H763" s="8"/>
      <c r="I763" s="8"/>
    </row>
    <row r="764" spans="1:9" x14ac:dyDescent="0.3">
      <c r="A764" s="8"/>
      <c r="B764" s="8"/>
      <c r="C764" s="8"/>
      <c r="D764" s="8"/>
      <c r="E764" s="8"/>
      <c r="F764" s="8"/>
      <c r="G764" s="8"/>
      <c r="H764" s="8"/>
      <c r="I764" s="8"/>
    </row>
    <row r="765" spans="1:9" x14ac:dyDescent="0.3">
      <c r="A765" s="8"/>
      <c r="B765" s="8"/>
      <c r="C765" s="8"/>
      <c r="D765" s="8"/>
      <c r="E765" s="8"/>
      <c r="F765" s="8"/>
      <c r="G765" s="8"/>
      <c r="H765" s="8"/>
      <c r="I765" s="8"/>
    </row>
    <row r="766" spans="1:9" x14ac:dyDescent="0.3">
      <c r="A766" s="8"/>
      <c r="B766" s="8"/>
      <c r="C766" s="8"/>
      <c r="D766" s="8"/>
      <c r="E766" s="8"/>
      <c r="F766" s="8"/>
      <c r="G766" s="8"/>
      <c r="H766" s="8"/>
      <c r="I766" s="8"/>
    </row>
    <row r="767" spans="1:9" x14ac:dyDescent="0.3">
      <c r="A767" s="8"/>
      <c r="B767" s="8"/>
      <c r="C767" s="8"/>
      <c r="D767" s="8"/>
      <c r="E767" s="8"/>
      <c r="F767" s="8"/>
      <c r="G767" s="8"/>
      <c r="H767" s="8"/>
      <c r="I767" s="8"/>
    </row>
    <row r="768" spans="1:9" x14ac:dyDescent="0.3">
      <c r="A768" s="8"/>
      <c r="B768" s="8"/>
      <c r="C768" s="8"/>
      <c r="D768" s="8"/>
      <c r="E768" s="8"/>
      <c r="F768" s="8"/>
      <c r="G768" s="8"/>
      <c r="H768" s="8"/>
      <c r="I768" s="8"/>
    </row>
    <row r="769" spans="1:9" x14ac:dyDescent="0.3">
      <c r="A769" s="8"/>
      <c r="B769" s="8"/>
      <c r="C769" s="8"/>
      <c r="D769" s="8"/>
      <c r="E769" s="8"/>
      <c r="F769" s="8"/>
      <c r="G769" s="8"/>
      <c r="H769" s="8"/>
      <c r="I769" s="8"/>
    </row>
    <row r="770" spans="1:9" x14ac:dyDescent="0.3">
      <c r="A770" s="8"/>
      <c r="B770" s="8"/>
      <c r="C770" s="8"/>
      <c r="D770" s="8"/>
      <c r="E770" s="8"/>
      <c r="F770" s="8"/>
      <c r="G770" s="8"/>
      <c r="H770" s="8"/>
      <c r="I770" s="8"/>
    </row>
    <row r="771" spans="1:9" x14ac:dyDescent="0.3">
      <c r="A771" s="8"/>
      <c r="B771" s="8"/>
      <c r="C771" s="8"/>
      <c r="D771" s="8"/>
      <c r="E771" s="8"/>
      <c r="F771" s="8"/>
      <c r="G771" s="8"/>
      <c r="H771" s="8"/>
      <c r="I771" s="8"/>
    </row>
    <row r="772" spans="1:9" x14ac:dyDescent="0.3">
      <c r="A772" s="8"/>
      <c r="B772" s="8"/>
      <c r="C772" s="8"/>
      <c r="D772" s="8"/>
      <c r="E772" s="8"/>
      <c r="F772" s="8"/>
      <c r="G772" s="8"/>
      <c r="H772" s="8"/>
      <c r="I772" s="8"/>
    </row>
    <row r="773" spans="1:9" x14ac:dyDescent="0.3">
      <c r="A773" s="8"/>
      <c r="B773" s="8"/>
      <c r="C773" s="8"/>
      <c r="D773" s="8"/>
      <c r="E773" s="8"/>
      <c r="F773" s="8"/>
      <c r="G773" s="8"/>
      <c r="H773" s="8"/>
      <c r="I773" s="8"/>
    </row>
    <row r="774" spans="1:9" x14ac:dyDescent="0.3">
      <c r="A774" s="8"/>
      <c r="B774" s="8"/>
      <c r="C774" s="8"/>
      <c r="D774" s="8"/>
      <c r="E774" s="8"/>
      <c r="F774" s="8"/>
      <c r="G774" s="8"/>
      <c r="H774" s="8"/>
      <c r="I774" s="8"/>
    </row>
    <row r="775" spans="1:9" x14ac:dyDescent="0.3">
      <c r="A775" s="8"/>
      <c r="B775" s="8"/>
      <c r="C775" s="8"/>
      <c r="D775" s="8"/>
      <c r="E775" s="8"/>
      <c r="F775" s="8"/>
      <c r="G775" s="8"/>
      <c r="H775" s="8"/>
      <c r="I775" s="8"/>
    </row>
    <row r="776" spans="1:9" x14ac:dyDescent="0.3">
      <c r="A776" s="8"/>
      <c r="B776" s="8"/>
      <c r="C776" s="8"/>
      <c r="D776" s="8"/>
      <c r="E776" s="8"/>
      <c r="F776" s="8"/>
      <c r="G776" s="8"/>
      <c r="H776" s="8"/>
      <c r="I776" s="8"/>
    </row>
    <row r="777" spans="1:9" x14ac:dyDescent="0.3">
      <c r="A777" s="8"/>
      <c r="B777" s="8"/>
      <c r="C777" s="8"/>
      <c r="D777" s="8"/>
      <c r="E777" s="8"/>
      <c r="F777" s="8"/>
      <c r="G777" s="8"/>
      <c r="H777" s="8"/>
      <c r="I777" s="8"/>
    </row>
    <row r="778" spans="1:9" x14ac:dyDescent="0.3">
      <c r="A778" s="8"/>
      <c r="B778" s="8"/>
      <c r="C778" s="8"/>
      <c r="D778" s="8"/>
      <c r="E778" s="8"/>
      <c r="F778" s="8"/>
      <c r="G778" s="8"/>
      <c r="H778" s="8"/>
      <c r="I778" s="8"/>
    </row>
    <row r="779" spans="1:9" x14ac:dyDescent="0.3">
      <c r="A779" s="8"/>
      <c r="B779" s="8"/>
      <c r="C779" s="8"/>
      <c r="D779" s="8"/>
      <c r="E779" s="8"/>
      <c r="F779" s="8"/>
      <c r="G779" s="8"/>
      <c r="H779" s="8"/>
      <c r="I779" s="8"/>
    </row>
    <row r="780" spans="1:9" x14ac:dyDescent="0.3">
      <c r="A780" s="8"/>
      <c r="B780" s="8"/>
      <c r="C780" s="8"/>
      <c r="D780" s="8"/>
      <c r="E780" s="8"/>
      <c r="F780" s="8"/>
      <c r="G780" s="8"/>
      <c r="H780" s="8"/>
      <c r="I780" s="8"/>
    </row>
    <row r="781" spans="1:9" x14ac:dyDescent="0.3">
      <c r="A781" s="8"/>
      <c r="B781" s="8"/>
      <c r="C781" s="8"/>
      <c r="D781" s="8"/>
      <c r="E781" s="8"/>
      <c r="F781" s="8"/>
      <c r="G781" s="8"/>
      <c r="H781" s="8"/>
      <c r="I781" s="8"/>
    </row>
    <row r="782" spans="1:9" x14ac:dyDescent="0.3">
      <c r="A782" s="8"/>
      <c r="B782" s="8"/>
      <c r="C782" s="8"/>
      <c r="D782" s="8"/>
      <c r="E782" s="8"/>
      <c r="F782" s="8"/>
      <c r="G782" s="8"/>
      <c r="H782" s="8"/>
      <c r="I782" s="8"/>
    </row>
    <row r="783" spans="1:9" x14ac:dyDescent="0.3">
      <c r="A783" s="8"/>
      <c r="B783" s="8"/>
      <c r="C783" s="8"/>
      <c r="D783" s="8"/>
      <c r="E783" s="8"/>
      <c r="F783" s="8"/>
      <c r="G783" s="8"/>
      <c r="H783" s="8"/>
      <c r="I783" s="8"/>
    </row>
    <row r="784" spans="1:9" x14ac:dyDescent="0.3">
      <c r="A784" s="8"/>
      <c r="B784" s="8"/>
      <c r="C784" s="8"/>
      <c r="D784" s="8"/>
      <c r="E784" s="8"/>
      <c r="F784" s="8"/>
      <c r="G784" s="8"/>
      <c r="H784" s="8"/>
      <c r="I784" s="8"/>
    </row>
    <row r="785" spans="1:9" x14ac:dyDescent="0.3">
      <c r="A785" s="8"/>
      <c r="B785" s="8"/>
      <c r="C785" s="8"/>
      <c r="D785" s="8"/>
      <c r="E785" s="8"/>
      <c r="F785" s="8"/>
      <c r="G785" s="8"/>
      <c r="H785" s="8"/>
      <c r="I785" s="8"/>
    </row>
    <row r="786" spans="1:9" x14ac:dyDescent="0.3">
      <c r="A786" s="8"/>
      <c r="B786" s="8"/>
      <c r="C786" s="8"/>
      <c r="D786" s="8"/>
      <c r="E786" s="8"/>
      <c r="F786" s="8"/>
      <c r="G786" s="8"/>
      <c r="H786" s="8"/>
      <c r="I786" s="8"/>
    </row>
    <row r="787" spans="1:9" x14ac:dyDescent="0.3">
      <c r="A787" s="8"/>
      <c r="B787" s="8"/>
      <c r="C787" s="8"/>
      <c r="D787" s="8"/>
      <c r="E787" s="8"/>
      <c r="F787" s="8"/>
      <c r="G787" s="8"/>
      <c r="H787" s="8"/>
      <c r="I787" s="8"/>
    </row>
    <row r="788" spans="1:9" x14ac:dyDescent="0.3">
      <c r="A788" s="8"/>
      <c r="B788" s="8"/>
      <c r="C788" s="8"/>
      <c r="D788" s="8"/>
      <c r="E788" s="8"/>
      <c r="F788" s="8"/>
      <c r="G788" s="8"/>
      <c r="H788" s="8"/>
      <c r="I788" s="8"/>
    </row>
    <row r="789" spans="1:9" x14ac:dyDescent="0.3">
      <c r="A789" s="8"/>
      <c r="B789" s="8"/>
      <c r="C789" s="8"/>
      <c r="D789" s="8"/>
      <c r="E789" s="8"/>
      <c r="F789" s="8"/>
      <c r="G789" s="8"/>
      <c r="H789" s="8"/>
      <c r="I789" s="8"/>
    </row>
    <row r="790" spans="1:9" x14ac:dyDescent="0.3">
      <c r="A790" s="8"/>
      <c r="B790" s="8"/>
      <c r="C790" s="8"/>
      <c r="D790" s="8"/>
      <c r="E790" s="8"/>
      <c r="F790" s="8"/>
      <c r="G790" s="8"/>
      <c r="H790" s="8"/>
      <c r="I790" s="8"/>
    </row>
    <row r="791" spans="1:9" x14ac:dyDescent="0.3">
      <c r="A791" s="8"/>
      <c r="B791" s="8"/>
      <c r="C791" s="8"/>
      <c r="D791" s="8"/>
      <c r="E791" s="8"/>
      <c r="F791" s="8"/>
      <c r="G791" s="8"/>
      <c r="H791" s="8"/>
      <c r="I791" s="8"/>
    </row>
    <row r="792" spans="1:9" x14ac:dyDescent="0.3">
      <c r="A792" s="8"/>
      <c r="B792" s="8"/>
      <c r="C792" s="8"/>
      <c r="D792" s="8"/>
      <c r="E792" s="8"/>
      <c r="F792" s="8"/>
      <c r="G792" s="8"/>
      <c r="H792" s="8"/>
      <c r="I792" s="8"/>
    </row>
    <row r="793" spans="1:9" x14ac:dyDescent="0.3">
      <c r="A793" s="8"/>
      <c r="B793" s="8"/>
      <c r="C793" s="8"/>
      <c r="D793" s="8"/>
      <c r="E793" s="8"/>
      <c r="F793" s="8"/>
      <c r="G793" s="8"/>
      <c r="H793" s="8"/>
      <c r="I793" s="8"/>
    </row>
    <row r="794" spans="1:9" x14ac:dyDescent="0.3">
      <c r="A794" s="8"/>
      <c r="B794" s="8"/>
      <c r="C794" s="8"/>
      <c r="D794" s="8"/>
      <c r="E794" s="8"/>
      <c r="F794" s="8"/>
      <c r="G794" s="8"/>
      <c r="H794" s="8"/>
      <c r="I794" s="8"/>
    </row>
    <row r="795" spans="1:9" x14ac:dyDescent="0.3">
      <c r="A795" s="8"/>
      <c r="B795" s="8"/>
      <c r="C795" s="8"/>
      <c r="D795" s="8"/>
      <c r="E795" s="8"/>
      <c r="F795" s="8"/>
      <c r="G795" s="8"/>
      <c r="H795" s="8"/>
      <c r="I795" s="8"/>
    </row>
    <row r="796" spans="1:9" x14ac:dyDescent="0.3">
      <c r="A796" s="8"/>
      <c r="B796" s="8"/>
      <c r="C796" s="8"/>
      <c r="D796" s="8"/>
      <c r="E796" s="8"/>
      <c r="F796" s="8"/>
      <c r="G796" s="8"/>
      <c r="H796" s="8"/>
      <c r="I796" s="8"/>
    </row>
    <row r="797" spans="1:9" x14ac:dyDescent="0.3">
      <c r="A797" s="8"/>
      <c r="B797" s="8"/>
      <c r="C797" s="8"/>
      <c r="D797" s="8"/>
      <c r="E797" s="8"/>
      <c r="F797" s="8"/>
      <c r="G797" s="8"/>
      <c r="H797" s="8"/>
      <c r="I797" s="8"/>
    </row>
    <row r="798" spans="1:9" x14ac:dyDescent="0.3">
      <c r="A798" s="8"/>
      <c r="B798" s="8"/>
      <c r="C798" s="8"/>
      <c r="D798" s="8"/>
      <c r="E798" s="8"/>
      <c r="F798" s="8"/>
      <c r="G798" s="8"/>
      <c r="H798" s="8"/>
      <c r="I798" s="8"/>
    </row>
    <row r="799" spans="1:9" x14ac:dyDescent="0.3">
      <c r="A799" s="8"/>
      <c r="B799" s="8"/>
      <c r="C799" s="8"/>
      <c r="D799" s="8"/>
      <c r="E799" s="8"/>
      <c r="F799" s="8"/>
      <c r="G799" s="8"/>
      <c r="H799" s="8"/>
      <c r="I799" s="8"/>
    </row>
    <row r="800" spans="1:9" x14ac:dyDescent="0.3">
      <c r="A800" s="8"/>
      <c r="B800" s="8"/>
      <c r="C800" s="8"/>
      <c r="D800" s="8"/>
      <c r="E800" s="8"/>
      <c r="F800" s="8"/>
      <c r="G800" s="8"/>
      <c r="H800" s="8"/>
      <c r="I800" s="8"/>
    </row>
    <row r="801" spans="1:9" x14ac:dyDescent="0.3">
      <c r="A801" s="8"/>
      <c r="B801" s="8"/>
      <c r="C801" s="8"/>
      <c r="D801" s="8"/>
      <c r="E801" s="8"/>
      <c r="F801" s="8"/>
      <c r="G801" s="8"/>
      <c r="H801" s="8"/>
      <c r="I801" s="8"/>
    </row>
    <row r="802" spans="1:9" x14ac:dyDescent="0.3">
      <c r="A802" s="8"/>
      <c r="B802" s="8"/>
      <c r="C802" s="8"/>
      <c r="D802" s="8"/>
      <c r="E802" s="8"/>
      <c r="F802" s="8"/>
      <c r="G802" s="8"/>
      <c r="H802" s="8"/>
      <c r="I802" s="8"/>
    </row>
    <row r="803" spans="1:9" x14ac:dyDescent="0.3">
      <c r="A803" s="8"/>
      <c r="B803" s="8"/>
      <c r="C803" s="8"/>
      <c r="D803" s="8"/>
      <c r="E803" s="8"/>
      <c r="F803" s="8"/>
      <c r="G803" s="8"/>
      <c r="H803" s="8"/>
      <c r="I803" s="8"/>
    </row>
    <row r="804" spans="1:9" x14ac:dyDescent="0.3">
      <c r="A804" s="8"/>
      <c r="B804" s="8"/>
      <c r="C804" s="8"/>
      <c r="D804" s="8"/>
      <c r="E804" s="8"/>
      <c r="F804" s="8"/>
      <c r="G804" s="8"/>
      <c r="H804" s="8"/>
      <c r="I804" s="8"/>
    </row>
    <row r="805" spans="1:9" x14ac:dyDescent="0.3">
      <c r="A805" s="8"/>
      <c r="B805" s="8"/>
      <c r="C805" s="8"/>
      <c r="D805" s="8"/>
      <c r="E805" s="8"/>
      <c r="F805" s="8"/>
      <c r="G805" s="8"/>
      <c r="H805" s="8"/>
      <c r="I805" s="8"/>
    </row>
    <row r="806" spans="1:9" x14ac:dyDescent="0.3">
      <c r="A806" s="8"/>
      <c r="B806" s="8"/>
      <c r="C806" s="8"/>
      <c r="D806" s="8"/>
      <c r="E806" s="8"/>
      <c r="F806" s="8"/>
      <c r="G806" s="8"/>
      <c r="H806" s="8"/>
      <c r="I806" s="8"/>
    </row>
    <row r="807" spans="1:9" x14ac:dyDescent="0.3">
      <c r="A807" s="8"/>
      <c r="B807" s="8"/>
      <c r="C807" s="8"/>
      <c r="D807" s="8"/>
      <c r="E807" s="8"/>
      <c r="F807" s="8"/>
      <c r="G807" s="8"/>
      <c r="H807" s="8"/>
      <c r="I807" s="8"/>
    </row>
    <row r="808" spans="1:9" x14ac:dyDescent="0.3">
      <c r="A808" s="8"/>
      <c r="B808" s="8"/>
      <c r="C808" s="8"/>
      <c r="D808" s="8"/>
      <c r="E808" s="8"/>
      <c r="F808" s="8"/>
      <c r="G808" s="8"/>
      <c r="H808" s="8"/>
      <c r="I808" s="8"/>
    </row>
    <row r="809" spans="1:9" x14ac:dyDescent="0.3">
      <c r="A809" s="8"/>
      <c r="B809" s="8"/>
      <c r="C809" s="8"/>
      <c r="D809" s="8"/>
      <c r="E809" s="8"/>
      <c r="F809" s="8"/>
      <c r="G809" s="8"/>
      <c r="H809" s="8"/>
      <c r="I809" s="8"/>
    </row>
    <row r="810" spans="1:9" x14ac:dyDescent="0.3">
      <c r="A810" s="8"/>
      <c r="B810" s="8"/>
      <c r="C810" s="8"/>
      <c r="D810" s="8"/>
      <c r="E810" s="8"/>
      <c r="F810" s="8"/>
      <c r="G810" s="8"/>
      <c r="H810" s="8"/>
      <c r="I810" s="8"/>
    </row>
    <row r="811" spans="1:9" x14ac:dyDescent="0.3">
      <c r="A811" s="8"/>
      <c r="B811" s="8"/>
      <c r="C811" s="8"/>
      <c r="D811" s="8"/>
      <c r="E811" s="8"/>
      <c r="F811" s="8"/>
      <c r="G811" s="8"/>
      <c r="H811" s="8"/>
      <c r="I811" s="8"/>
    </row>
    <row r="812" spans="1:9" x14ac:dyDescent="0.3">
      <c r="A812" s="8"/>
      <c r="B812" s="8"/>
      <c r="C812" s="8"/>
      <c r="D812" s="8"/>
      <c r="E812" s="8"/>
      <c r="F812" s="8"/>
      <c r="G812" s="8"/>
      <c r="H812" s="8"/>
      <c r="I812" s="8"/>
    </row>
    <row r="813" spans="1:9" x14ac:dyDescent="0.3">
      <c r="A813" s="8"/>
      <c r="B813" s="8"/>
      <c r="C813" s="8"/>
      <c r="D813" s="8"/>
      <c r="E813" s="8"/>
      <c r="F813" s="8"/>
      <c r="G813" s="8"/>
      <c r="H813" s="8"/>
      <c r="I813" s="8"/>
    </row>
    <row r="814" spans="1:9" x14ac:dyDescent="0.3">
      <c r="A814" s="8"/>
      <c r="B814" s="8"/>
      <c r="C814" s="8"/>
      <c r="D814" s="8"/>
      <c r="E814" s="8"/>
      <c r="F814" s="8"/>
      <c r="G814" s="8"/>
      <c r="H814" s="8"/>
      <c r="I814" s="8"/>
    </row>
    <row r="815" spans="1:9" x14ac:dyDescent="0.3">
      <c r="A815" s="8"/>
      <c r="B815" s="8"/>
      <c r="C815" s="8"/>
      <c r="D815" s="8"/>
      <c r="E815" s="8"/>
      <c r="F815" s="8"/>
      <c r="G815" s="8"/>
      <c r="H815" s="8"/>
      <c r="I815" s="8"/>
    </row>
    <row r="816" spans="1:9" x14ac:dyDescent="0.3">
      <c r="A816" s="8"/>
      <c r="B816" s="8"/>
      <c r="C816" s="8"/>
      <c r="D816" s="8"/>
      <c r="E816" s="8"/>
      <c r="F816" s="8"/>
      <c r="G816" s="8"/>
      <c r="H816" s="8"/>
      <c r="I816" s="8"/>
    </row>
    <row r="817" spans="1:9" x14ac:dyDescent="0.3">
      <c r="A817" s="8"/>
      <c r="B817" s="8"/>
      <c r="C817" s="8"/>
      <c r="D817" s="8"/>
      <c r="E817" s="8"/>
      <c r="F817" s="8"/>
      <c r="G817" s="8"/>
      <c r="H817" s="8"/>
      <c r="I817" s="8"/>
    </row>
    <row r="818" spans="1:9" x14ac:dyDescent="0.3">
      <c r="A818" s="8"/>
      <c r="B818" s="8"/>
      <c r="C818" s="8"/>
      <c r="D818" s="8"/>
      <c r="E818" s="8"/>
      <c r="F818" s="8"/>
      <c r="G818" s="8"/>
      <c r="H818" s="8"/>
      <c r="I818" s="8"/>
    </row>
    <row r="819" spans="1:9" x14ac:dyDescent="0.3">
      <c r="A819" s="8"/>
      <c r="B819" s="8"/>
      <c r="C819" s="8"/>
      <c r="D819" s="8"/>
      <c r="E819" s="8"/>
      <c r="F819" s="8"/>
      <c r="G819" s="8"/>
      <c r="H819" s="8"/>
      <c r="I819" s="8"/>
    </row>
    <row r="820" spans="1:9" x14ac:dyDescent="0.3">
      <c r="A820" s="8"/>
      <c r="B820" s="8"/>
      <c r="C820" s="8"/>
      <c r="D820" s="8"/>
      <c r="E820" s="8"/>
      <c r="F820" s="8"/>
      <c r="G820" s="8"/>
      <c r="H820" s="8"/>
      <c r="I820" s="8"/>
    </row>
    <row r="821" spans="1:9" x14ac:dyDescent="0.3">
      <c r="A821" s="8"/>
      <c r="B821" s="8"/>
      <c r="C821" s="8"/>
      <c r="D821" s="8"/>
      <c r="E821" s="8"/>
      <c r="F821" s="8"/>
      <c r="G821" s="8"/>
      <c r="H821" s="8"/>
      <c r="I821" s="8"/>
    </row>
    <row r="822" spans="1:9" x14ac:dyDescent="0.3">
      <c r="A822" s="8"/>
      <c r="B822" s="8"/>
      <c r="C822" s="8"/>
      <c r="D822" s="8"/>
      <c r="E822" s="8"/>
      <c r="F822" s="8"/>
      <c r="G822" s="8"/>
      <c r="H822" s="8"/>
      <c r="I822" s="8"/>
    </row>
    <row r="823" spans="1:9" x14ac:dyDescent="0.3">
      <c r="A823" s="8"/>
      <c r="B823" s="8"/>
      <c r="C823" s="8"/>
      <c r="D823" s="8"/>
      <c r="E823" s="8"/>
      <c r="F823" s="8"/>
      <c r="G823" s="8"/>
      <c r="H823" s="8"/>
      <c r="I823" s="8"/>
    </row>
    <row r="824" spans="1:9" x14ac:dyDescent="0.3">
      <c r="A824" s="8"/>
      <c r="B824" s="8"/>
      <c r="C824" s="8"/>
      <c r="D824" s="8"/>
      <c r="E824" s="8"/>
      <c r="F824" s="8"/>
      <c r="G824" s="8"/>
      <c r="H824" s="8"/>
      <c r="I824" s="8"/>
    </row>
    <row r="825" spans="1:9" x14ac:dyDescent="0.3">
      <c r="A825" s="8"/>
      <c r="B825" s="8"/>
      <c r="C825" s="8"/>
      <c r="D825" s="8"/>
      <c r="E825" s="8"/>
      <c r="F825" s="8"/>
      <c r="G825" s="8"/>
      <c r="H825" s="8"/>
      <c r="I825" s="8"/>
    </row>
    <row r="826" spans="1:9" x14ac:dyDescent="0.3">
      <c r="A826" s="8"/>
      <c r="B826" s="8"/>
      <c r="C826" s="8"/>
      <c r="D826" s="8"/>
      <c r="E826" s="8"/>
      <c r="F826" s="8"/>
      <c r="G826" s="8"/>
      <c r="H826" s="8"/>
      <c r="I826" s="8"/>
    </row>
    <row r="827" spans="1:9" x14ac:dyDescent="0.3">
      <c r="A827" s="8"/>
      <c r="B827" s="8"/>
      <c r="C827" s="8"/>
      <c r="D827" s="8"/>
      <c r="E827" s="8"/>
      <c r="F827" s="8"/>
      <c r="G827" s="8"/>
      <c r="H827" s="8"/>
      <c r="I827" s="8"/>
    </row>
    <row r="828" spans="1:9" x14ac:dyDescent="0.3">
      <c r="A828" s="8"/>
      <c r="B828" s="8"/>
      <c r="C828" s="8"/>
      <c r="D828" s="8"/>
      <c r="E828" s="8"/>
      <c r="F828" s="8"/>
      <c r="G828" s="8"/>
      <c r="H828" s="8"/>
      <c r="I828" s="8"/>
    </row>
    <row r="829" spans="1:9" x14ac:dyDescent="0.3">
      <c r="A829" s="8"/>
      <c r="B829" s="8"/>
      <c r="C829" s="8"/>
      <c r="D829" s="8"/>
      <c r="E829" s="8"/>
      <c r="F829" s="8"/>
      <c r="G829" s="8"/>
      <c r="H829" s="8"/>
      <c r="I829" s="8"/>
    </row>
    <row r="830" spans="1:9" x14ac:dyDescent="0.3">
      <c r="A830" s="8"/>
      <c r="B830" s="8"/>
      <c r="C830" s="8"/>
      <c r="D830" s="8"/>
      <c r="E830" s="8"/>
      <c r="F830" s="8"/>
      <c r="G830" s="8"/>
      <c r="H830" s="8"/>
      <c r="I830" s="8"/>
    </row>
    <row r="831" spans="1:9" x14ac:dyDescent="0.3">
      <c r="A831" s="8"/>
      <c r="B831" s="8"/>
      <c r="C831" s="8"/>
      <c r="D831" s="8"/>
      <c r="E831" s="8"/>
      <c r="F831" s="8"/>
      <c r="G831" s="8"/>
      <c r="H831" s="8"/>
      <c r="I831" s="8"/>
    </row>
    <row r="832" spans="1:9" x14ac:dyDescent="0.3">
      <c r="A832" s="8"/>
      <c r="B832" s="8"/>
      <c r="C832" s="8"/>
      <c r="D832" s="8"/>
      <c r="E832" s="8"/>
      <c r="F832" s="8"/>
      <c r="G832" s="8"/>
      <c r="H832" s="8"/>
      <c r="I832" s="8"/>
    </row>
    <row r="833" spans="1:9" x14ac:dyDescent="0.3">
      <c r="A833" s="8"/>
      <c r="B833" s="8"/>
      <c r="C833" s="8"/>
      <c r="D833" s="8"/>
      <c r="E833" s="8"/>
      <c r="F833" s="8"/>
      <c r="G833" s="8"/>
      <c r="H833" s="8"/>
      <c r="I833" s="8"/>
    </row>
    <row r="834" spans="1:9" x14ac:dyDescent="0.3">
      <c r="A834" s="8"/>
      <c r="B834" s="8"/>
      <c r="C834" s="8"/>
      <c r="D834" s="8"/>
      <c r="E834" s="8"/>
      <c r="F834" s="8"/>
      <c r="G834" s="8"/>
      <c r="H834" s="8"/>
      <c r="I834" s="8"/>
    </row>
    <row r="835" spans="1:9" x14ac:dyDescent="0.3">
      <c r="A835" s="8"/>
      <c r="B835" s="8"/>
      <c r="C835" s="8"/>
      <c r="D835" s="8"/>
      <c r="E835" s="8"/>
      <c r="F835" s="8"/>
      <c r="G835" s="8"/>
      <c r="H835" s="8"/>
      <c r="I835" s="8"/>
    </row>
    <row r="836" spans="1:9" x14ac:dyDescent="0.3">
      <c r="A836" s="8"/>
      <c r="B836" s="8"/>
      <c r="C836" s="8"/>
      <c r="D836" s="8"/>
      <c r="E836" s="8"/>
      <c r="F836" s="8"/>
      <c r="G836" s="8"/>
      <c r="H836" s="8"/>
      <c r="I836" s="8"/>
    </row>
    <row r="837" spans="1:9" x14ac:dyDescent="0.3">
      <c r="A837" s="8"/>
      <c r="B837" s="8"/>
      <c r="C837" s="8"/>
      <c r="D837" s="8"/>
      <c r="E837" s="8"/>
      <c r="F837" s="8"/>
      <c r="G837" s="8"/>
      <c r="H837" s="8"/>
      <c r="I837" s="8"/>
    </row>
    <row r="838" spans="1:9" x14ac:dyDescent="0.3">
      <c r="A838" s="8"/>
      <c r="B838" s="8"/>
      <c r="C838" s="8"/>
      <c r="D838" s="8"/>
      <c r="E838" s="8"/>
      <c r="F838" s="8"/>
      <c r="G838" s="8"/>
      <c r="H838" s="8"/>
      <c r="I838" s="8"/>
    </row>
    <row r="839" spans="1:9" x14ac:dyDescent="0.3">
      <c r="A839" s="8"/>
      <c r="B839" s="8"/>
      <c r="C839" s="8"/>
      <c r="D839" s="8"/>
      <c r="E839" s="8"/>
      <c r="F839" s="8"/>
      <c r="G839" s="8"/>
      <c r="H839" s="8"/>
      <c r="I839" s="8"/>
    </row>
    <row r="840" spans="1:9" x14ac:dyDescent="0.3">
      <c r="A840" s="8"/>
      <c r="B840" s="8"/>
      <c r="C840" s="8"/>
      <c r="D840" s="8"/>
      <c r="E840" s="8"/>
      <c r="F840" s="8"/>
      <c r="G840" s="8"/>
      <c r="H840" s="8"/>
      <c r="I840" s="8"/>
    </row>
    <row r="841" spans="1:9" x14ac:dyDescent="0.3">
      <c r="A841" s="8"/>
      <c r="B841" s="8"/>
      <c r="C841" s="8"/>
      <c r="D841" s="8"/>
      <c r="E841" s="8"/>
      <c r="F841" s="8"/>
      <c r="G841" s="8"/>
      <c r="H841" s="8"/>
      <c r="I841" s="8"/>
    </row>
    <row r="842" spans="1:9" x14ac:dyDescent="0.3">
      <c r="A842" s="8"/>
      <c r="B842" s="8"/>
      <c r="C842" s="8"/>
      <c r="D842" s="8"/>
      <c r="E842" s="8"/>
      <c r="F842" s="8"/>
      <c r="G842" s="8"/>
      <c r="H842" s="8"/>
      <c r="I842" s="8"/>
    </row>
    <row r="843" spans="1:9" x14ac:dyDescent="0.3">
      <c r="A843" s="8"/>
      <c r="B843" s="8"/>
      <c r="C843" s="8"/>
      <c r="D843" s="8"/>
      <c r="E843" s="8"/>
      <c r="F843" s="8"/>
      <c r="G843" s="8"/>
      <c r="H843" s="8"/>
      <c r="I843" s="8"/>
    </row>
    <row r="844" spans="1:9" x14ac:dyDescent="0.3">
      <c r="A844" s="8"/>
      <c r="B844" s="8"/>
      <c r="C844" s="8"/>
      <c r="D844" s="8"/>
      <c r="E844" s="8"/>
      <c r="F844" s="8"/>
      <c r="G844" s="8"/>
      <c r="H844" s="8"/>
      <c r="I844" s="8"/>
    </row>
    <row r="845" spans="1:9" x14ac:dyDescent="0.3">
      <c r="A845" s="8"/>
      <c r="B845" s="8"/>
      <c r="C845" s="8"/>
      <c r="D845" s="8"/>
      <c r="E845" s="8"/>
      <c r="F845" s="8"/>
      <c r="G845" s="8"/>
      <c r="H845" s="8"/>
      <c r="I845" s="8"/>
    </row>
    <row r="846" spans="1:9" x14ac:dyDescent="0.3">
      <c r="A846" s="8"/>
      <c r="B846" s="8"/>
      <c r="C846" s="8"/>
      <c r="D846" s="8"/>
      <c r="E846" s="8"/>
      <c r="F846" s="8"/>
      <c r="G846" s="8"/>
      <c r="H846" s="8"/>
      <c r="I846" s="8"/>
    </row>
    <row r="847" spans="1:9" x14ac:dyDescent="0.3">
      <c r="A847" s="8"/>
      <c r="B847" s="8"/>
      <c r="C847" s="8"/>
      <c r="D847" s="8"/>
      <c r="E847" s="8"/>
      <c r="F847" s="8"/>
      <c r="G847" s="8"/>
      <c r="H847" s="8"/>
      <c r="I847" s="8"/>
    </row>
    <row r="848" spans="1:9" x14ac:dyDescent="0.3">
      <c r="A848" s="8"/>
      <c r="B848" s="8"/>
      <c r="C848" s="8"/>
      <c r="D848" s="8"/>
      <c r="E848" s="8"/>
      <c r="F848" s="8"/>
      <c r="G848" s="8"/>
      <c r="H848" s="8"/>
      <c r="I848" s="8"/>
    </row>
    <row r="849" spans="1:9" x14ac:dyDescent="0.3">
      <c r="A849" s="8"/>
      <c r="B849" s="8"/>
      <c r="C849" s="8"/>
      <c r="D849" s="8"/>
      <c r="E849" s="8"/>
      <c r="F849" s="8"/>
      <c r="G849" s="8"/>
      <c r="H849" s="8"/>
      <c r="I849" s="8"/>
    </row>
    <row r="850" spans="1:9" x14ac:dyDescent="0.3">
      <c r="A850" s="8"/>
      <c r="B850" s="8"/>
      <c r="C850" s="8"/>
      <c r="D850" s="8"/>
      <c r="E850" s="8"/>
      <c r="F850" s="8"/>
      <c r="G850" s="8"/>
      <c r="H850" s="8"/>
      <c r="I850" s="8"/>
    </row>
    <row r="851" spans="1:9" x14ac:dyDescent="0.3">
      <c r="A851" s="8"/>
      <c r="B851" s="8"/>
      <c r="C851" s="8"/>
      <c r="D851" s="8"/>
      <c r="E851" s="8"/>
      <c r="F851" s="8"/>
      <c r="G851" s="8"/>
      <c r="H851" s="8"/>
      <c r="I851" s="8"/>
    </row>
    <row r="852" spans="1:9" x14ac:dyDescent="0.3">
      <c r="A852" s="8"/>
      <c r="B852" s="8"/>
      <c r="C852" s="8"/>
      <c r="D852" s="8"/>
      <c r="E852" s="8"/>
      <c r="F852" s="8"/>
      <c r="G852" s="8"/>
      <c r="H852" s="8"/>
      <c r="I852" s="8"/>
    </row>
    <row r="853" spans="1:9" x14ac:dyDescent="0.3">
      <c r="A853" s="8"/>
      <c r="B853" s="8"/>
      <c r="C853" s="8"/>
      <c r="D853" s="8"/>
      <c r="E853" s="8"/>
      <c r="F853" s="8"/>
      <c r="G853" s="8"/>
      <c r="H853" s="8"/>
      <c r="I853" s="8"/>
    </row>
    <row r="854" spans="1:9" x14ac:dyDescent="0.3">
      <c r="A854" s="8"/>
      <c r="B854" s="8"/>
      <c r="C854" s="8"/>
      <c r="D854" s="8"/>
      <c r="E854" s="8"/>
      <c r="F854" s="8"/>
      <c r="G854" s="8"/>
      <c r="H854" s="8"/>
      <c r="I854" s="8"/>
    </row>
    <row r="855" spans="1:9" x14ac:dyDescent="0.3">
      <c r="A855" s="8"/>
      <c r="B855" s="8"/>
      <c r="C855" s="8"/>
      <c r="D855" s="8"/>
      <c r="E855" s="8"/>
      <c r="F855" s="8"/>
      <c r="G855" s="8"/>
      <c r="H855" s="8"/>
      <c r="I855" s="8"/>
    </row>
    <row r="856" spans="1:9" x14ac:dyDescent="0.3">
      <c r="A856" s="8"/>
      <c r="B856" s="8"/>
      <c r="C856" s="8"/>
      <c r="D856" s="8"/>
      <c r="E856" s="8"/>
      <c r="F856" s="8"/>
      <c r="G856" s="8"/>
      <c r="H856" s="8"/>
      <c r="I856" s="8"/>
    </row>
    <row r="857" spans="1:9" x14ac:dyDescent="0.3">
      <c r="A857" s="8"/>
      <c r="B857" s="8"/>
      <c r="C857" s="8"/>
      <c r="D857" s="8"/>
      <c r="E857" s="8"/>
      <c r="F857" s="8"/>
      <c r="G857" s="8"/>
      <c r="H857" s="8"/>
      <c r="I857" s="8"/>
    </row>
    <row r="858" spans="1:9" x14ac:dyDescent="0.3">
      <c r="A858" s="8"/>
      <c r="B858" s="8"/>
      <c r="C858" s="8"/>
      <c r="D858" s="8"/>
      <c r="E858" s="8"/>
      <c r="F858" s="8"/>
      <c r="G858" s="8"/>
      <c r="H858" s="8"/>
      <c r="I858" s="8"/>
    </row>
    <row r="859" spans="1:9" x14ac:dyDescent="0.3">
      <c r="A859" s="8"/>
      <c r="B859" s="8"/>
      <c r="C859" s="8"/>
      <c r="D859" s="8"/>
      <c r="E859" s="8"/>
      <c r="F859" s="8"/>
      <c r="G859" s="8"/>
      <c r="H859" s="8"/>
      <c r="I859" s="8"/>
    </row>
    <row r="860" spans="1:9" x14ac:dyDescent="0.3">
      <c r="A860" s="8"/>
      <c r="B860" s="8"/>
      <c r="C860" s="8"/>
      <c r="D860" s="8"/>
      <c r="E860" s="8"/>
      <c r="F860" s="8"/>
      <c r="G860" s="8"/>
      <c r="H860" s="8"/>
      <c r="I860" s="8"/>
    </row>
    <row r="861" spans="1:9" x14ac:dyDescent="0.3">
      <c r="A861" s="8"/>
      <c r="B861" s="8"/>
      <c r="C861" s="8"/>
      <c r="D861" s="8"/>
      <c r="E861" s="8"/>
      <c r="F861" s="8"/>
      <c r="G861" s="8"/>
      <c r="H861" s="8"/>
      <c r="I861" s="8"/>
    </row>
    <row r="862" spans="1:9" x14ac:dyDescent="0.3">
      <c r="A862" s="8"/>
      <c r="B862" s="8"/>
      <c r="C862" s="8"/>
      <c r="D862" s="8"/>
      <c r="E862" s="8"/>
      <c r="F862" s="8"/>
      <c r="G862" s="8"/>
      <c r="H862" s="8"/>
      <c r="I862" s="8"/>
    </row>
    <row r="863" spans="1:9" x14ac:dyDescent="0.3">
      <c r="A863" s="8"/>
      <c r="B863" s="8"/>
      <c r="C863" s="8"/>
      <c r="D863" s="8"/>
      <c r="E863" s="8"/>
      <c r="F863" s="8"/>
      <c r="G863" s="8"/>
      <c r="H863" s="8"/>
      <c r="I863" s="8"/>
    </row>
    <row r="864" spans="1:9" x14ac:dyDescent="0.3">
      <c r="A864" s="8"/>
      <c r="B864" s="8"/>
      <c r="C864" s="8"/>
      <c r="D864" s="8"/>
      <c r="E864" s="8"/>
      <c r="F864" s="8"/>
      <c r="G864" s="8"/>
      <c r="H864" s="8"/>
      <c r="I864" s="8"/>
    </row>
    <row r="865" spans="1:9" x14ac:dyDescent="0.3">
      <c r="A865" s="8"/>
      <c r="B865" s="8"/>
      <c r="C865" s="8"/>
      <c r="D865" s="8"/>
      <c r="E865" s="8"/>
      <c r="F865" s="8"/>
      <c r="G865" s="8"/>
      <c r="H865" s="8"/>
      <c r="I865" s="8"/>
    </row>
    <row r="866" spans="1:9" x14ac:dyDescent="0.3">
      <c r="A866" s="8"/>
      <c r="B866" s="8"/>
      <c r="C866" s="8"/>
      <c r="D866" s="8"/>
      <c r="E866" s="8"/>
      <c r="F866" s="8"/>
      <c r="G866" s="8"/>
      <c r="H866" s="8"/>
      <c r="I866" s="8"/>
    </row>
    <row r="867" spans="1:9" x14ac:dyDescent="0.3">
      <c r="A867" s="8"/>
      <c r="B867" s="8"/>
      <c r="C867" s="8"/>
      <c r="D867" s="8"/>
      <c r="E867" s="8"/>
      <c r="F867" s="8"/>
      <c r="G867" s="8"/>
      <c r="H867" s="8"/>
      <c r="I867" s="8"/>
    </row>
    <row r="868" spans="1:9" x14ac:dyDescent="0.3">
      <c r="A868" s="8"/>
      <c r="B868" s="8"/>
      <c r="C868" s="8"/>
      <c r="D868" s="8"/>
      <c r="E868" s="8"/>
      <c r="F868" s="8"/>
      <c r="G868" s="8"/>
      <c r="H868" s="8"/>
      <c r="I868" s="8"/>
    </row>
    <row r="869" spans="1:9" x14ac:dyDescent="0.3">
      <c r="A869" s="8"/>
      <c r="B869" s="8"/>
      <c r="C869" s="8"/>
      <c r="D869" s="8"/>
      <c r="E869" s="8"/>
      <c r="F869" s="8"/>
      <c r="G869" s="8"/>
      <c r="H869" s="8"/>
      <c r="I869" s="8"/>
    </row>
    <row r="870" spans="1:9" x14ac:dyDescent="0.3">
      <c r="A870" s="8"/>
      <c r="B870" s="8"/>
      <c r="C870" s="8"/>
      <c r="D870" s="8"/>
      <c r="E870" s="8"/>
      <c r="F870" s="8"/>
      <c r="G870" s="8"/>
      <c r="H870" s="8"/>
      <c r="I870" s="8"/>
    </row>
    <row r="871" spans="1:9" x14ac:dyDescent="0.3">
      <c r="A871" s="8"/>
      <c r="B871" s="8"/>
      <c r="C871" s="8"/>
      <c r="D871" s="8"/>
      <c r="E871" s="8"/>
      <c r="F871" s="8"/>
      <c r="G871" s="8"/>
      <c r="H871" s="8"/>
      <c r="I871" s="8"/>
    </row>
    <row r="872" spans="1:9" x14ac:dyDescent="0.3">
      <c r="A872" s="8"/>
      <c r="B872" s="8"/>
      <c r="C872" s="8"/>
      <c r="D872" s="8"/>
      <c r="E872" s="8"/>
      <c r="F872" s="8"/>
      <c r="G872" s="8"/>
      <c r="H872" s="8"/>
      <c r="I872" s="8"/>
    </row>
    <row r="873" spans="1:9" x14ac:dyDescent="0.3">
      <c r="A873" s="8"/>
      <c r="B873" s="8"/>
      <c r="C873" s="8"/>
      <c r="D873" s="8"/>
      <c r="E873" s="8"/>
      <c r="F873" s="8"/>
      <c r="G873" s="8"/>
      <c r="H873" s="8"/>
      <c r="I873" s="8"/>
    </row>
    <row r="874" spans="1:9" x14ac:dyDescent="0.3">
      <c r="A874" s="8"/>
      <c r="B874" s="8"/>
      <c r="C874" s="8"/>
      <c r="D874" s="8"/>
      <c r="E874" s="8"/>
      <c r="F874" s="8"/>
      <c r="G874" s="8"/>
      <c r="H874" s="8"/>
      <c r="I874" s="8"/>
    </row>
    <row r="875" spans="1:9" x14ac:dyDescent="0.3">
      <c r="A875" s="8"/>
      <c r="B875" s="8"/>
      <c r="C875" s="8"/>
      <c r="D875" s="8"/>
      <c r="E875" s="8"/>
      <c r="F875" s="8"/>
      <c r="G875" s="8"/>
      <c r="H875" s="8"/>
      <c r="I875" s="8"/>
    </row>
    <row r="876" spans="1:9" x14ac:dyDescent="0.3">
      <c r="A876" s="8"/>
      <c r="B876" s="8"/>
      <c r="C876" s="8"/>
      <c r="D876" s="8"/>
      <c r="E876" s="8"/>
      <c r="F876" s="8"/>
      <c r="G876" s="8"/>
      <c r="H876" s="8"/>
      <c r="I876" s="8"/>
    </row>
    <row r="877" spans="1:9" x14ac:dyDescent="0.3">
      <c r="A877" s="8"/>
      <c r="B877" s="8"/>
      <c r="C877" s="8"/>
      <c r="D877" s="8"/>
      <c r="E877" s="8"/>
      <c r="F877" s="8"/>
      <c r="G877" s="8"/>
      <c r="H877" s="8"/>
      <c r="I877" s="8"/>
    </row>
    <row r="878" spans="1:9" x14ac:dyDescent="0.3">
      <c r="A878" s="8"/>
      <c r="B878" s="8"/>
      <c r="C878" s="8"/>
      <c r="D878" s="8"/>
      <c r="E878" s="8"/>
      <c r="F878" s="8"/>
      <c r="G878" s="8"/>
      <c r="H878" s="8"/>
      <c r="I878" s="8"/>
    </row>
    <row r="879" spans="1:9" x14ac:dyDescent="0.3">
      <c r="A879" s="8"/>
      <c r="B879" s="8"/>
      <c r="C879" s="8"/>
      <c r="D879" s="8"/>
      <c r="E879" s="8"/>
      <c r="F879" s="8"/>
      <c r="G879" s="8"/>
      <c r="H879" s="8"/>
      <c r="I879" s="8"/>
    </row>
    <row r="880" spans="1:9" x14ac:dyDescent="0.3">
      <c r="A880" s="8"/>
      <c r="B880" s="8"/>
      <c r="C880" s="8"/>
      <c r="D880" s="8"/>
      <c r="E880" s="8"/>
      <c r="F880" s="8"/>
      <c r="G880" s="8"/>
      <c r="H880" s="8"/>
      <c r="I880" s="8"/>
    </row>
    <row r="881" spans="1:9" x14ac:dyDescent="0.3">
      <c r="A881" s="8"/>
      <c r="B881" s="8"/>
      <c r="C881" s="8"/>
      <c r="D881" s="8"/>
      <c r="E881" s="8"/>
      <c r="F881" s="8"/>
      <c r="G881" s="8"/>
      <c r="H881" s="8"/>
      <c r="I881" s="8"/>
    </row>
    <row r="882" spans="1:9" x14ac:dyDescent="0.3">
      <c r="A882" s="8"/>
      <c r="B882" s="8"/>
      <c r="C882" s="8"/>
      <c r="D882" s="8"/>
      <c r="E882" s="8"/>
      <c r="F882" s="8"/>
      <c r="G882" s="8"/>
      <c r="H882" s="8"/>
      <c r="I882" s="8"/>
    </row>
    <row r="883" spans="1:9" x14ac:dyDescent="0.3">
      <c r="A883" s="8"/>
      <c r="B883" s="8"/>
      <c r="C883" s="8"/>
      <c r="D883" s="8"/>
      <c r="E883" s="8"/>
      <c r="F883" s="8"/>
      <c r="G883" s="8"/>
      <c r="H883" s="8"/>
      <c r="I883" s="8"/>
    </row>
    <row r="884" spans="1:9" x14ac:dyDescent="0.3">
      <c r="A884" s="8"/>
      <c r="B884" s="8"/>
      <c r="C884" s="8"/>
      <c r="D884" s="8"/>
      <c r="E884" s="8"/>
      <c r="F884" s="8"/>
      <c r="G884" s="8"/>
      <c r="H884" s="8"/>
      <c r="I884" s="8"/>
    </row>
    <row r="885" spans="1:9" x14ac:dyDescent="0.3">
      <c r="A885" s="8"/>
      <c r="B885" s="8"/>
      <c r="C885" s="8"/>
      <c r="D885" s="8"/>
      <c r="E885" s="8"/>
      <c r="F885" s="8"/>
      <c r="G885" s="8"/>
      <c r="H885" s="8"/>
      <c r="I885" s="8"/>
    </row>
    <row r="886" spans="1:9" x14ac:dyDescent="0.3">
      <c r="A886" s="8"/>
      <c r="B886" s="8"/>
      <c r="C886" s="8"/>
      <c r="D886" s="8"/>
      <c r="E886" s="8"/>
      <c r="F886" s="8"/>
      <c r="G886" s="8"/>
      <c r="H886" s="8"/>
      <c r="I886" s="8"/>
    </row>
    <row r="887" spans="1:9" x14ac:dyDescent="0.3">
      <c r="A887" s="8"/>
      <c r="B887" s="8"/>
      <c r="C887" s="8"/>
      <c r="D887" s="8"/>
      <c r="E887" s="8"/>
      <c r="F887" s="8"/>
      <c r="G887" s="8"/>
      <c r="H887" s="8"/>
      <c r="I887" s="8"/>
    </row>
    <row r="888" spans="1:9" x14ac:dyDescent="0.3">
      <c r="A888" s="8"/>
      <c r="B888" s="8"/>
      <c r="C888" s="8"/>
      <c r="D888" s="8"/>
      <c r="E888" s="8"/>
      <c r="F888" s="8"/>
      <c r="G888" s="8"/>
      <c r="H888" s="8"/>
      <c r="I888" s="8"/>
    </row>
    <row r="889" spans="1:9" x14ac:dyDescent="0.3">
      <c r="A889" s="8"/>
      <c r="B889" s="8"/>
      <c r="C889" s="8"/>
      <c r="D889" s="8"/>
      <c r="E889" s="8"/>
      <c r="F889" s="8"/>
      <c r="G889" s="8"/>
      <c r="H889" s="8"/>
      <c r="I889" s="8"/>
    </row>
    <row r="890" spans="1:9" x14ac:dyDescent="0.3">
      <c r="A890" s="8"/>
      <c r="B890" s="8"/>
      <c r="C890" s="8"/>
      <c r="D890" s="8"/>
      <c r="E890" s="8"/>
      <c r="F890" s="8"/>
      <c r="G890" s="8"/>
      <c r="H890" s="8"/>
      <c r="I890" s="8"/>
    </row>
    <row r="891" spans="1:9" x14ac:dyDescent="0.3">
      <c r="A891" s="8"/>
      <c r="B891" s="8"/>
      <c r="C891" s="8"/>
      <c r="D891" s="8"/>
      <c r="E891" s="8"/>
      <c r="F891" s="8"/>
      <c r="G891" s="8"/>
      <c r="H891" s="8"/>
      <c r="I891" s="8"/>
    </row>
    <row r="892" spans="1:9" x14ac:dyDescent="0.3">
      <c r="A892" s="8"/>
      <c r="B892" s="8"/>
      <c r="C892" s="8"/>
      <c r="D892" s="8"/>
      <c r="E892" s="8"/>
      <c r="F892" s="8"/>
      <c r="G892" s="8"/>
      <c r="H892" s="8"/>
      <c r="I892" s="8"/>
    </row>
    <row r="893" spans="1:9" x14ac:dyDescent="0.3">
      <c r="A893" s="8"/>
      <c r="B893" s="8"/>
      <c r="C893" s="8"/>
      <c r="D893" s="8"/>
      <c r="E893" s="8"/>
      <c r="F893" s="8"/>
      <c r="G893" s="8"/>
      <c r="H893" s="8"/>
      <c r="I893" s="8"/>
    </row>
    <row r="894" spans="1:9" x14ac:dyDescent="0.3">
      <c r="A894" s="8"/>
      <c r="B894" s="8"/>
      <c r="C894" s="8"/>
      <c r="D894" s="8"/>
      <c r="E894" s="8"/>
      <c r="F894" s="8"/>
      <c r="G894" s="8"/>
      <c r="H894" s="8"/>
      <c r="I894" s="8"/>
    </row>
    <row r="895" spans="1:9" x14ac:dyDescent="0.3">
      <c r="A895" s="8"/>
      <c r="B895" s="8"/>
      <c r="C895" s="8"/>
      <c r="D895" s="8"/>
      <c r="E895" s="8"/>
      <c r="F895" s="8"/>
      <c r="G895" s="8"/>
      <c r="H895" s="8"/>
      <c r="I895" s="8"/>
    </row>
    <row r="896" spans="1:9" x14ac:dyDescent="0.3">
      <c r="A896" s="8"/>
      <c r="B896" s="8"/>
      <c r="C896" s="8"/>
      <c r="D896" s="8"/>
      <c r="E896" s="8"/>
      <c r="F896" s="8"/>
      <c r="G896" s="8"/>
      <c r="H896" s="8"/>
      <c r="I896" s="8"/>
    </row>
    <row r="897" spans="1:9" x14ac:dyDescent="0.3">
      <c r="A897" s="8"/>
      <c r="B897" s="8"/>
      <c r="C897" s="8"/>
      <c r="D897" s="8"/>
      <c r="E897" s="8"/>
      <c r="F897" s="8"/>
      <c r="G897" s="8"/>
      <c r="H897" s="8"/>
      <c r="I897" s="8"/>
    </row>
    <row r="898" spans="1:9" x14ac:dyDescent="0.3">
      <c r="A898" s="8"/>
      <c r="B898" s="8"/>
      <c r="C898" s="8"/>
      <c r="D898" s="8"/>
      <c r="E898" s="8"/>
      <c r="F898" s="8"/>
      <c r="G898" s="8"/>
      <c r="H898" s="8"/>
      <c r="I898" s="8"/>
    </row>
    <row r="899" spans="1:9" x14ac:dyDescent="0.3">
      <c r="A899" s="8"/>
      <c r="B899" s="8"/>
      <c r="C899" s="8"/>
      <c r="D899" s="8"/>
      <c r="E899" s="8"/>
      <c r="F899" s="8"/>
      <c r="G899" s="8"/>
      <c r="H899" s="8"/>
      <c r="I899" s="8"/>
    </row>
    <row r="900" spans="1:9" x14ac:dyDescent="0.3">
      <c r="A900" s="8"/>
      <c r="B900" s="8"/>
      <c r="C900" s="8"/>
      <c r="D900" s="8"/>
      <c r="E900" s="8"/>
      <c r="F900" s="8"/>
      <c r="G900" s="8"/>
      <c r="H900" s="8"/>
      <c r="I900" s="8"/>
    </row>
    <row r="901" spans="1:9" x14ac:dyDescent="0.3">
      <c r="A901" s="8"/>
      <c r="B901" s="8"/>
      <c r="C901" s="8"/>
      <c r="D901" s="8"/>
      <c r="E901" s="8"/>
      <c r="F901" s="8"/>
      <c r="G901" s="8"/>
      <c r="H901" s="8"/>
      <c r="I901" s="8"/>
    </row>
    <row r="902" spans="1:9" x14ac:dyDescent="0.3">
      <c r="A902" s="8"/>
      <c r="B902" s="8"/>
      <c r="C902" s="8"/>
      <c r="D902" s="8"/>
      <c r="E902" s="8"/>
      <c r="F902" s="8"/>
      <c r="G902" s="8"/>
      <c r="H902" s="8"/>
      <c r="I902" s="8"/>
    </row>
    <row r="903" spans="1:9" x14ac:dyDescent="0.3">
      <c r="A903" s="8"/>
      <c r="B903" s="8"/>
      <c r="C903" s="8"/>
      <c r="D903" s="8"/>
      <c r="E903" s="8"/>
      <c r="F903" s="8"/>
      <c r="G903" s="8"/>
      <c r="H903" s="8"/>
      <c r="I903" s="8"/>
    </row>
    <row r="904" spans="1:9" x14ac:dyDescent="0.3">
      <c r="A904" s="8"/>
      <c r="B904" s="8"/>
      <c r="C904" s="8"/>
      <c r="D904" s="8"/>
      <c r="E904" s="8"/>
      <c r="F904" s="8"/>
      <c r="G904" s="8"/>
      <c r="H904" s="8"/>
      <c r="I904" s="8"/>
    </row>
    <row r="905" spans="1:9" x14ac:dyDescent="0.3">
      <c r="A905" s="8"/>
      <c r="B905" s="8"/>
      <c r="C905" s="8"/>
      <c r="D905" s="8"/>
      <c r="E905" s="8"/>
      <c r="F905" s="8"/>
      <c r="G905" s="8"/>
      <c r="H905" s="8"/>
      <c r="I905" s="8"/>
    </row>
    <row r="906" spans="1:9" x14ac:dyDescent="0.3">
      <c r="A906" s="8"/>
      <c r="B906" s="8"/>
      <c r="C906" s="8"/>
      <c r="D906" s="8"/>
      <c r="E906" s="8"/>
      <c r="F906" s="8"/>
      <c r="G906" s="8"/>
      <c r="H906" s="8"/>
      <c r="I906" s="8"/>
    </row>
    <row r="907" spans="1:9" x14ac:dyDescent="0.3">
      <c r="A907" s="8"/>
      <c r="B907" s="8"/>
      <c r="C907" s="8"/>
      <c r="D907" s="8"/>
      <c r="E907" s="8"/>
      <c r="F907" s="8"/>
      <c r="G907" s="8"/>
      <c r="H907" s="8"/>
      <c r="I907" s="8"/>
    </row>
    <row r="908" spans="1:9" x14ac:dyDescent="0.3">
      <c r="A908" s="8"/>
      <c r="B908" s="8"/>
      <c r="C908" s="8"/>
      <c r="D908" s="8"/>
      <c r="E908" s="8"/>
      <c r="F908" s="8"/>
      <c r="G908" s="8"/>
      <c r="H908" s="8"/>
      <c r="I908" s="8"/>
    </row>
    <row r="909" spans="1:9" x14ac:dyDescent="0.3">
      <c r="A909" s="8"/>
      <c r="B909" s="8"/>
      <c r="C909" s="8"/>
      <c r="D909" s="8"/>
      <c r="E909" s="8"/>
      <c r="F909" s="8"/>
      <c r="G909" s="8"/>
      <c r="H909" s="8"/>
      <c r="I909" s="8"/>
    </row>
    <row r="910" spans="1:9" x14ac:dyDescent="0.3">
      <c r="A910" s="8"/>
      <c r="B910" s="8"/>
      <c r="C910" s="8"/>
      <c r="D910" s="8"/>
      <c r="E910" s="8"/>
      <c r="F910" s="8"/>
      <c r="G910" s="8"/>
      <c r="H910" s="8"/>
      <c r="I910" s="8"/>
    </row>
    <row r="911" spans="1:9" x14ac:dyDescent="0.3">
      <c r="A911" s="8"/>
      <c r="B911" s="8"/>
      <c r="C911" s="8"/>
      <c r="D911" s="8"/>
      <c r="E911" s="8"/>
      <c r="F911" s="8"/>
      <c r="G911" s="8"/>
      <c r="H911" s="8"/>
      <c r="I911" s="8"/>
    </row>
    <row r="912" spans="1:9" x14ac:dyDescent="0.3">
      <c r="A912" s="8"/>
      <c r="B912" s="8"/>
      <c r="C912" s="8"/>
      <c r="D912" s="8"/>
      <c r="E912" s="8"/>
      <c r="F912" s="8"/>
      <c r="G912" s="8"/>
      <c r="H912" s="8"/>
      <c r="I912" s="8"/>
    </row>
    <row r="913" spans="1:9" x14ac:dyDescent="0.3">
      <c r="A913" s="8"/>
      <c r="B913" s="8"/>
      <c r="C913" s="8"/>
      <c r="D913" s="8"/>
      <c r="E913" s="8"/>
      <c r="F913" s="8"/>
      <c r="G913" s="8"/>
      <c r="H913" s="8"/>
      <c r="I913" s="8"/>
    </row>
    <row r="914" spans="1:9" x14ac:dyDescent="0.3">
      <c r="A914" s="8"/>
      <c r="B914" s="8"/>
      <c r="C914" s="8"/>
      <c r="D914" s="8"/>
      <c r="E914" s="8"/>
      <c r="F914" s="8"/>
      <c r="G914" s="8"/>
      <c r="H914" s="8"/>
      <c r="I914" s="8"/>
    </row>
    <row r="915" spans="1:9" x14ac:dyDescent="0.3">
      <c r="A915" s="8"/>
      <c r="B915" s="8"/>
      <c r="C915" s="8"/>
      <c r="D915" s="8"/>
      <c r="E915" s="8"/>
      <c r="F915" s="8"/>
      <c r="G915" s="8"/>
      <c r="H915" s="8"/>
      <c r="I915" s="8"/>
    </row>
    <row r="916" spans="1:9" x14ac:dyDescent="0.3">
      <c r="A916" s="8"/>
      <c r="B916" s="8"/>
      <c r="C916" s="8"/>
      <c r="D916" s="8"/>
      <c r="E916" s="8"/>
      <c r="F916" s="8"/>
      <c r="G916" s="8"/>
      <c r="H916" s="8"/>
      <c r="I916" s="8"/>
    </row>
    <row r="917" spans="1:9" x14ac:dyDescent="0.3">
      <c r="A917" s="8"/>
      <c r="B917" s="8"/>
      <c r="C917" s="8"/>
      <c r="D917" s="8"/>
      <c r="E917" s="8"/>
      <c r="F917" s="8"/>
      <c r="G917" s="8"/>
      <c r="H917" s="8"/>
      <c r="I917" s="8"/>
    </row>
    <row r="918" spans="1:9" x14ac:dyDescent="0.3">
      <c r="A918" s="8"/>
      <c r="B918" s="8"/>
      <c r="C918" s="8"/>
      <c r="D918" s="8"/>
      <c r="E918" s="8"/>
      <c r="F918" s="8"/>
      <c r="G918" s="8"/>
      <c r="H918" s="8"/>
      <c r="I918" s="8"/>
    </row>
    <row r="919" spans="1:9" x14ac:dyDescent="0.3">
      <c r="A919" s="8"/>
      <c r="B919" s="8"/>
      <c r="C919" s="8"/>
      <c r="D919" s="8"/>
      <c r="E919" s="8"/>
      <c r="F919" s="8"/>
      <c r="G919" s="8"/>
      <c r="H919" s="8"/>
      <c r="I919" s="8"/>
    </row>
    <row r="920" spans="1:9" x14ac:dyDescent="0.3">
      <c r="A920" s="8"/>
      <c r="B920" s="8"/>
      <c r="C920" s="8"/>
      <c r="D920" s="8"/>
      <c r="E920" s="8"/>
      <c r="F920" s="8"/>
      <c r="G920" s="8"/>
      <c r="H920" s="8"/>
      <c r="I920" s="8"/>
    </row>
    <row r="921" spans="1:9" x14ac:dyDescent="0.3">
      <c r="A921" s="8"/>
      <c r="B921" s="8"/>
      <c r="C921" s="8"/>
      <c r="D921" s="8"/>
      <c r="E921" s="8"/>
      <c r="F921" s="8"/>
      <c r="G921" s="8"/>
      <c r="H921" s="8"/>
      <c r="I921" s="8"/>
    </row>
    <row r="922" spans="1:9" x14ac:dyDescent="0.3">
      <c r="A922" s="8"/>
      <c r="B922" s="8"/>
      <c r="C922" s="8"/>
      <c r="D922" s="8"/>
      <c r="E922" s="8"/>
      <c r="F922" s="8"/>
      <c r="G922" s="8"/>
      <c r="H922" s="8"/>
      <c r="I922" s="8"/>
    </row>
    <row r="923" spans="1:9" x14ac:dyDescent="0.3">
      <c r="A923" s="8"/>
      <c r="B923" s="8"/>
      <c r="C923" s="8"/>
      <c r="D923" s="8"/>
      <c r="E923" s="8"/>
      <c r="F923" s="8"/>
      <c r="G923" s="8"/>
      <c r="H923" s="8"/>
      <c r="I923" s="8"/>
    </row>
    <row r="924" spans="1:9" x14ac:dyDescent="0.3">
      <c r="A924" s="8"/>
      <c r="B924" s="8"/>
      <c r="C924" s="8"/>
      <c r="D924" s="8"/>
      <c r="E924" s="8"/>
      <c r="F924" s="8"/>
      <c r="G924" s="8"/>
      <c r="H924" s="8"/>
      <c r="I924" s="8"/>
    </row>
    <row r="925" spans="1:9" x14ac:dyDescent="0.3">
      <c r="A925" s="8"/>
      <c r="B925" s="8"/>
      <c r="C925" s="8"/>
      <c r="D925" s="8"/>
      <c r="E925" s="8"/>
      <c r="F925" s="8"/>
      <c r="G925" s="8"/>
      <c r="H925" s="8"/>
      <c r="I925" s="8"/>
    </row>
    <row r="926" spans="1:9" x14ac:dyDescent="0.3">
      <c r="A926" s="8"/>
      <c r="B926" s="8"/>
      <c r="C926" s="8"/>
      <c r="D926" s="8"/>
      <c r="E926" s="8"/>
      <c r="F926" s="8"/>
      <c r="G926" s="8"/>
      <c r="H926" s="8"/>
      <c r="I926" s="8"/>
    </row>
    <row r="927" spans="1:9" x14ac:dyDescent="0.3">
      <c r="A927" s="8"/>
      <c r="B927" s="8"/>
      <c r="C927" s="8"/>
      <c r="D927" s="8"/>
      <c r="E927" s="8"/>
      <c r="F927" s="8"/>
      <c r="G927" s="8"/>
      <c r="H927" s="8"/>
      <c r="I927" s="8"/>
    </row>
    <row r="928" spans="1:9" x14ac:dyDescent="0.3">
      <c r="A928" s="8"/>
      <c r="B928" s="8"/>
      <c r="C928" s="8"/>
      <c r="D928" s="8"/>
      <c r="E928" s="8"/>
      <c r="F928" s="8"/>
      <c r="G928" s="8"/>
      <c r="H928" s="8"/>
      <c r="I928" s="8"/>
    </row>
    <row r="929" spans="1:9" x14ac:dyDescent="0.3">
      <c r="A929" s="8"/>
      <c r="B929" s="8"/>
      <c r="C929" s="8"/>
      <c r="D929" s="8"/>
      <c r="E929" s="8"/>
      <c r="F929" s="8"/>
      <c r="G929" s="8"/>
      <c r="H929" s="8"/>
      <c r="I929" s="8"/>
    </row>
    <row r="930" spans="1:9" x14ac:dyDescent="0.3">
      <c r="A930" s="8"/>
      <c r="B930" s="8"/>
      <c r="C930" s="8"/>
      <c r="D930" s="8"/>
      <c r="E930" s="8"/>
      <c r="F930" s="8"/>
      <c r="G930" s="8"/>
      <c r="H930" s="8"/>
      <c r="I930" s="8"/>
    </row>
    <row r="931" spans="1:9" x14ac:dyDescent="0.3">
      <c r="A931" s="8"/>
      <c r="B931" s="8"/>
      <c r="C931" s="8"/>
      <c r="D931" s="8"/>
      <c r="E931" s="8"/>
      <c r="F931" s="8"/>
      <c r="G931" s="8"/>
      <c r="H931" s="8"/>
      <c r="I931" s="8"/>
    </row>
    <row r="932" spans="1:9" x14ac:dyDescent="0.3">
      <c r="A932" s="8"/>
      <c r="B932" s="8"/>
      <c r="C932" s="8"/>
      <c r="D932" s="8"/>
      <c r="E932" s="8"/>
      <c r="F932" s="8"/>
      <c r="G932" s="8"/>
      <c r="H932" s="8"/>
      <c r="I932" s="8"/>
    </row>
    <row r="933" spans="1:9" x14ac:dyDescent="0.3">
      <c r="A933" s="8"/>
      <c r="B933" s="8"/>
      <c r="C933" s="8"/>
      <c r="D933" s="8"/>
      <c r="E933" s="8"/>
      <c r="F933" s="8"/>
      <c r="G933" s="8"/>
      <c r="H933" s="8"/>
      <c r="I933" s="8"/>
    </row>
    <row r="934" spans="1:9" x14ac:dyDescent="0.3">
      <c r="A934" s="8"/>
      <c r="B934" s="8"/>
      <c r="C934" s="8"/>
      <c r="D934" s="8"/>
      <c r="E934" s="8"/>
      <c r="F934" s="8"/>
      <c r="G934" s="8"/>
      <c r="H934" s="8"/>
      <c r="I934" s="8"/>
    </row>
    <row r="935" spans="1:9" x14ac:dyDescent="0.3">
      <c r="A935" s="8"/>
      <c r="B935" s="8"/>
      <c r="C935" s="8"/>
      <c r="D935" s="8"/>
      <c r="E935" s="8"/>
      <c r="F935" s="8"/>
      <c r="G935" s="8"/>
      <c r="H935" s="8"/>
      <c r="I935" s="8"/>
    </row>
    <row r="936" spans="1:9" x14ac:dyDescent="0.3">
      <c r="A936" s="8"/>
      <c r="B936" s="8"/>
      <c r="C936" s="8"/>
      <c r="D936" s="8"/>
      <c r="E936" s="8"/>
      <c r="F936" s="8"/>
      <c r="G936" s="8"/>
      <c r="H936" s="8"/>
      <c r="I936" s="8"/>
    </row>
    <row r="937" spans="1:9" x14ac:dyDescent="0.3">
      <c r="A937" s="8"/>
      <c r="B937" s="8"/>
      <c r="C937" s="8"/>
      <c r="D937" s="8"/>
      <c r="E937" s="8"/>
      <c r="F937" s="8"/>
      <c r="G937" s="8"/>
      <c r="H937" s="8"/>
      <c r="I937" s="8"/>
    </row>
    <row r="938" spans="1:9" x14ac:dyDescent="0.3">
      <c r="A938" s="8"/>
      <c r="B938" s="8"/>
      <c r="C938" s="8"/>
      <c r="D938" s="8"/>
      <c r="E938" s="8"/>
      <c r="F938" s="8"/>
      <c r="G938" s="8"/>
      <c r="H938" s="8"/>
      <c r="I938" s="8"/>
    </row>
    <row r="939" spans="1:9" x14ac:dyDescent="0.3">
      <c r="A939" s="8"/>
      <c r="B939" s="8"/>
      <c r="C939" s="8"/>
      <c r="D939" s="8"/>
      <c r="E939" s="8"/>
      <c r="F939" s="8"/>
      <c r="G939" s="8"/>
      <c r="H939" s="8"/>
      <c r="I939" s="8"/>
    </row>
    <row r="940" spans="1:9" x14ac:dyDescent="0.3">
      <c r="A940" s="8"/>
      <c r="B940" s="8"/>
      <c r="C940" s="8"/>
      <c r="D940" s="8"/>
      <c r="E940" s="8"/>
      <c r="F940" s="8"/>
      <c r="G940" s="8"/>
      <c r="H940" s="8"/>
      <c r="I940" s="8"/>
    </row>
    <row r="941" spans="1:9" x14ac:dyDescent="0.3">
      <c r="A941" s="8"/>
      <c r="B941" s="8"/>
      <c r="C941" s="8"/>
      <c r="D941" s="8"/>
      <c r="E941" s="8"/>
      <c r="F941" s="8"/>
      <c r="G941" s="8"/>
      <c r="H941" s="8"/>
      <c r="I941" s="8"/>
    </row>
    <row r="942" spans="1:9" x14ac:dyDescent="0.3">
      <c r="A942" s="8"/>
      <c r="B942" s="8"/>
      <c r="C942" s="8"/>
      <c r="D942" s="8"/>
      <c r="E942" s="8"/>
      <c r="F942" s="8"/>
      <c r="G942" s="8"/>
      <c r="H942" s="8"/>
      <c r="I942" s="8"/>
    </row>
    <row r="943" spans="1:9" x14ac:dyDescent="0.3">
      <c r="A943" s="8"/>
      <c r="B943" s="8"/>
      <c r="C943" s="8"/>
      <c r="D943" s="8"/>
      <c r="E943" s="8"/>
      <c r="F943" s="8"/>
      <c r="G943" s="8"/>
      <c r="H943" s="8"/>
      <c r="I943" s="8"/>
    </row>
    <row r="944" spans="1:9" x14ac:dyDescent="0.3">
      <c r="A944" s="8"/>
      <c r="B944" s="8"/>
      <c r="C944" s="8"/>
      <c r="D944" s="8"/>
      <c r="E944" s="8"/>
      <c r="F944" s="8"/>
      <c r="G944" s="8"/>
      <c r="H944" s="8"/>
      <c r="I944" s="8"/>
    </row>
    <row r="945" spans="1:9" x14ac:dyDescent="0.3">
      <c r="A945" s="8"/>
      <c r="B945" s="8"/>
      <c r="C945" s="8"/>
      <c r="D945" s="8"/>
      <c r="E945" s="8"/>
      <c r="F945" s="8"/>
      <c r="G945" s="8"/>
      <c r="H945" s="8"/>
      <c r="I945" s="8"/>
    </row>
    <row r="946" spans="1:9" x14ac:dyDescent="0.3">
      <c r="A946" s="8"/>
      <c r="B946" s="8"/>
      <c r="C946" s="8"/>
      <c r="D946" s="8"/>
      <c r="E946" s="8"/>
      <c r="F946" s="8"/>
      <c r="G946" s="8"/>
      <c r="H946" s="8"/>
      <c r="I946" s="8"/>
    </row>
    <row r="947" spans="1:9" x14ac:dyDescent="0.3">
      <c r="A947" s="8"/>
      <c r="B947" s="8"/>
      <c r="C947" s="8"/>
      <c r="D947" s="8"/>
      <c r="E947" s="8"/>
      <c r="F947" s="8"/>
      <c r="G947" s="8"/>
      <c r="H947" s="8"/>
      <c r="I947" s="8"/>
    </row>
    <row r="948" spans="1:9" x14ac:dyDescent="0.3">
      <c r="A948" s="8"/>
      <c r="B948" s="8"/>
      <c r="C948" s="8"/>
      <c r="D948" s="8"/>
      <c r="E948" s="8"/>
      <c r="F948" s="8"/>
      <c r="G948" s="8"/>
      <c r="H948" s="8"/>
      <c r="I948" s="8"/>
    </row>
    <row r="949" spans="1:9" x14ac:dyDescent="0.3">
      <c r="A949" s="8"/>
      <c r="B949" s="8"/>
      <c r="C949" s="8"/>
      <c r="D949" s="8"/>
      <c r="E949" s="8"/>
      <c r="F949" s="8"/>
      <c r="G949" s="8"/>
      <c r="H949" s="8"/>
      <c r="I949" s="8"/>
    </row>
    <row r="950" spans="1:9" x14ac:dyDescent="0.3">
      <c r="A950" s="8"/>
      <c r="B950" s="8"/>
      <c r="C950" s="8"/>
      <c r="D950" s="8"/>
      <c r="E950" s="8"/>
      <c r="F950" s="8"/>
      <c r="G950" s="8"/>
      <c r="H950" s="8"/>
      <c r="I950" s="8"/>
    </row>
    <row r="951" spans="1:9" x14ac:dyDescent="0.3">
      <c r="A951" s="8"/>
      <c r="B951" s="8"/>
      <c r="C951" s="8"/>
      <c r="D951" s="8"/>
      <c r="E951" s="8"/>
      <c r="F951" s="8"/>
      <c r="G951" s="8"/>
      <c r="H951" s="8"/>
      <c r="I951" s="8"/>
    </row>
    <row r="952" spans="1:9" x14ac:dyDescent="0.3">
      <c r="A952" s="8"/>
      <c r="B952" s="8"/>
      <c r="C952" s="8"/>
      <c r="D952" s="8"/>
      <c r="E952" s="8"/>
      <c r="F952" s="8"/>
      <c r="G952" s="8"/>
      <c r="H952" s="8"/>
      <c r="I952" s="8"/>
    </row>
    <row r="953" spans="1:9" x14ac:dyDescent="0.3">
      <c r="A953" s="8"/>
      <c r="B953" s="8"/>
      <c r="C953" s="8"/>
      <c r="D953" s="8"/>
      <c r="E953" s="8"/>
      <c r="F953" s="8"/>
      <c r="G953" s="8"/>
      <c r="H953" s="8"/>
      <c r="I953" s="8"/>
    </row>
    <row r="954" spans="1:9" x14ac:dyDescent="0.3">
      <c r="A954" s="8"/>
      <c r="B954" s="8"/>
      <c r="C954" s="8"/>
      <c r="D954" s="8"/>
      <c r="E954" s="8"/>
      <c r="F954" s="8"/>
      <c r="G954" s="8"/>
      <c r="H954" s="8"/>
      <c r="I954" s="8"/>
    </row>
    <row r="955" spans="1:9" x14ac:dyDescent="0.3">
      <c r="A955" s="8"/>
      <c r="B955" s="8"/>
      <c r="C955" s="8"/>
      <c r="D955" s="8"/>
      <c r="E955" s="8"/>
      <c r="F955" s="8"/>
      <c r="G955" s="8"/>
      <c r="H955" s="8"/>
      <c r="I955" s="8"/>
    </row>
    <row r="956" spans="1:9" x14ac:dyDescent="0.3">
      <c r="A956" s="8"/>
      <c r="B956" s="8"/>
      <c r="C956" s="8"/>
      <c r="D956" s="8"/>
      <c r="E956" s="8"/>
      <c r="F956" s="8"/>
      <c r="G956" s="8"/>
      <c r="H956" s="8"/>
      <c r="I956" s="8"/>
    </row>
    <row r="957" spans="1:9" x14ac:dyDescent="0.3">
      <c r="A957" s="8"/>
      <c r="B957" s="8"/>
      <c r="C957" s="8"/>
      <c r="D957" s="8"/>
      <c r="E957" s="8"/>
      <c r="F957" s="8"/>
      <c r="G957" s="8"/>
      <c r="H957" s="8"/>
      <c r="I957" s="8"/>
    </row>
    <row r="958" spans="1:9" x14ac:dyDescent="0.3">
      <c r="A958" s="8"/>
      <c r="B958" s="8"/>
      <c r="C958" s="8"/>
      <c r="D958" s="8"/>
      <c r="E958" s="8"/>
      <c r="F958" s="8"/>
      <c r="G958" s="8"/>
      <c r="H958" s="8"/>
      <c r="I958" s="8"/>
    </row>
    <row r="959" spans="1:9" x14ac:dyDescent="0.3">
      <c r="A959" s="8"/>
      <c r="B959" s="8"/>
      <c r="C959" s="8"/>
      <c r="D959" s="8"/>
      <c r="E959" s="8"/>
      <c r="F959" s="8"/>
      <c r="G959" s="8"/>
      <c r="H959" s="8"/>
      <c r="I959" s="8"/>
    </row>
    <row r="960" spans="1:9" x14ac:dyDescent="0.3">
      <c r="A960" s="8"/>
      <c r="B960" s="8"/>
      <c r="C960" s="8"/>
      <c r="D960" s="8"/>
      <c r="E960" s="8"/>
      <c r="F960" s="8"/>
      <c r="G960" s="8"/>
      <c r="H960" s="8"/>
      <c r="I960" s="8"/>
    </row>
    <row r="961" spans="1:9" x14ac:dyDescent="0.3">
      <c r="A961" s="8"/>
      <c r="B961" s="8"/>
      <c r="C961" s="8"/>
      <c r="D961" s="8"/>
      <c r="E961" s="8"/>
      <c r="F961" s="8"/>
      <c r="G961" s="8"/>
      <c r="H961" s="8"/>
      <c r="I961" s="8"/>
    </row>
    <row r="962" spans="1:9" x14ac:dyDescent="0.3">
      <c r="A962" s="8"/>
      <c r="B962" s="8"/>
      <c r="C962" s="8"/>
      <c r="D962" s="8"/>
      <c r="E962" s="8"/>
      <c r="F962" s="8"/>
      <c r="G962" s="8"/>
      <c r="H962" s="8"/>
      <c r="I962" s="8"/>
    </row>
    <row r="963" spans="1:9" x14ac:dyDescent="0.3">
      <c r="A963" s="8"/>
      <c r="B963" s="8"/>
      <c r="C963" s="8"/>
      <c r="D963" s="8"/>
      <c r="E963" s="8"/>
      <c r="F963" s="8"/>
      <c r="G963" s="8"/>
      <c r="H963" s="8"/>
      <c r="I963" s="8"/>
    </row>
    <row r="964" spans="1:9" x14ac:dyDescent="0.3">
      <c r="A964" s="8"/>
      <c r="B964" s="8"/>
      <c r="C964" s="8"/>
      <c r="D964" s="8"/>
      <c r="E964" s="8"/>
      <c r="F964" s="8"/>
      <c r="G964" s="8"/>
      <c r="H964" s="8"/>
      <c r="I964" s="8"/>
    </row>
    <row r="965" spans="1:9" x14ac:dyDescent="0.3">
      <c r="A965" s="8"/>
      <c r="B965" s="8"/>
      <c r="C965" s="8"/>
      <c r="D965" s="8"/>
      <c r="E965" s="8"/>
      <c r="F965" s="8"/>
      <c r="G965" s="8"/>
      <c r="H965" s="8"/>
      <c r="I965" s="8"/>
    </row>
    <row r="966" spans="1:9" x14ac:dyDescent="0.3">
      <c r="A966" s="8"/>
      <c r="B966" s="8"/>
      <c r="C966" s="8"/>
      <c r="D966" s="8"/>
      <c r="E966" s="8"/>
      <c r="F966" s="8"/>
      <c r="G966" s="8"/>
      <c r="H966" s="8"/>
      <c r="I966" s="8"/>
    </row>
    <row r="967" spans="1:9" x14ac:dyDescent="0.3">
      <c r="A967" s="8"/>
      <c r="B967" s="8"/>
      <c r="C967" s="8"/>
      <c r="D967" s="8"/>
      <c r="E967" s="8"/>
      <c r="F967" s="8"/>
      <c r="G967" s="8"/>
      <c r="H967" s="8"/>
      <c r="I967" s="8"/>
    </row>
    <row r="968" spans="1:9" x14ac:dyDescent="0.3">
      <c r="A968" s="8"/>
      <c r="B968" s="8"/>
      <c r="C968" s="8"/>
      <c r="D968" s="8"/>
      <c r="E968" s="8"/>
      <c r="F968" s="8"/>
      <c r="G968" s="8"/>
      <c r="H968" s="8"/>
      <c r="I968" s="8"/>
    </row>
    <row r="969" spans="1:9" x14ac:dyDescent="0.3">
      <c r="A969" s="8"/>
      <c r="B969" s="8"/>
      <c r="C969" s="8"/>
      <c r="D969" s="8"/>
      <c r="E969" s="8"/>
      <c r="F969" s="8"/>
      <c r="G969" s="8"/>
      <c r="H969" s="8"/>
      <c r="I969" s="8"/>
    </row>
    <row r="970" spans="1:9" x14ac:dyDescent="0.3">
      <c r="A970" s="8"/>
      <c r="B970" s="8"/>
      <c r="C970" s="8"/>
      <c r="D970" s="8"/>
      <c r="E970" s="8"/>
      <c r="F970" s="8"/>
      <c r="G970" s="8"/>
      <c r="H970" s="8"/>
      <c r="I970" s="8"/>
    </row>
    <row r="971" spans="1:9" x14ac:dyDescent="0.3">
      <c r="A971" s="8"/>
      <c r="B971" s="8"/>
      <c r="C971" s="8"/>
      <c r="D971" s="8"/>
      <c r="E971" s="8"/>
      <c r="F971" s="8"/>
      <c r="G971" s="8"/>
      <c r="H971" s="8"/>
      <c r="I971" s="8"/>
    </row>
    <row r="972" spans="1:9" x14ac:dyDescent="0.3">
      <c r="A972" s="8"/>
      <c r="B972" s="8"/>
      <c r="C972" s="8"/>
      <c r="D972" s="8"/>
      <c r="E972" s="8"/>
      <c r="F972" s="8"/>
      <c r="G972" s="8"/>
      <c r="H972" s="8"/>
      <c r="I972" s="8"/>
    </row>
    <row r="973" spans="1:9" x14ac:dyDescent="0.3">
      <c r="A973" s="8"/>
      <c r="B973" s="8"/>
      <c r="C973" s="8"/>
      <c r="D973" s="8"/>
      <c r="E973" s="8"/>
      <c r="F973" s="8"/>
      <c r="G973" s="8"/>
      <c r="H973" s="8"/>
      <c r="I973" s="8"/>
    </row>
    <row r="974" spans="1:9" x14ac:dyDescent="0.3">
      <c r="A974" s="8"/>
      <c r="B974" s="8"/>
      <c r="C974" s="8"/>
      <c r="D974" s="8"/>
      <c r="E974" s="8"/>
      <c r="F974" s="8"/>
      <c r="G974" s="8"/>
      <c r="H974" s="8"/>
      <c r="I974" s="8"/>
    </row>
    <row r="975" spans="1:9" x14ac:dyDescent="0.3">
      <c r="A975" s="8"/>
      <c r="B975" s="8"/>
      <c r="C975" s="8"/>
      <c r="D975" s="8"/>
      <c r="E975" s="8"/>
      <c r="F975" s="8"/>
      <c r="G975" s="8"/>
      <c r="H975" s="8"/>
      <c r="I975" s="8"/>
    </row>
    <row r="976" spans="1:9" x14ac:dyDescent="0.3">
      <c r="A976" s="8"/>
      <c r="B976" s="8"/>
      <c r="C976" s="8"/>
      <c r="D976" s="8"/>
      <c r="E976" s="8"/>
      <c r="F976" s="8"/>
      <c r="G976" s="8"/>
      <c r="H976" s="8"/>
      <c r="I976" s="8"/>
    </row>
    <row r="977" spans="1:9" x14ac:dyDescent="0.3">
      <c r="A977" s="8"/>
      <c r="B977" s="8"/>
      <c r="C977" s="8"/>
      <c r="D977" s="8"/>
      <c r="E977" s="8"/>
      <c r="F977" s="8"/>
      <c r="G977" s="8"/>
      <c r="H977" s="8"/>
      <c r="I977" s="8"/>
    </row>
    <row r="978" spans="1:9" x14ac:dyDescent="0.3">
      <c r="A978" s="8"/>
      <c r="B978" s="8"/>
      <c r="C978" s="8"/>
      <c r="D978" s="8"/>
      <c r="E978" s="8"/>
      <c r="F978" s="8"/>
      <c r="G978" s="8"/>
      <c r="H978" s="8"/>
      <c r="I978" s="8"/>
    </row>
    <row r="979" spans="1:9" x14ac:dyDescent="0.3">
      <c r="A979" s="8"/>
      <c r="B979" s="8"/>
      <c r="C979" s="8"/>
      <c r="D979" s="8"/>
      <c r="E979" s="8"/>
      <c r="F979" s="8"/>
      <c r="G979" s="8"/>
      <c r="H979" s="8"/>
      <c r="I979" s="8"/>
    </row>
    <row r="980" spans="1:9" x14ac:dyDescent="0.3">
      <c r="A980" s="8"/>
      <c r="B980" s="8"/>
      <c r="C980" s="8"/>
      <c r="D980" s="8"/>
      <c r="E980" s="8"/>
      <c r="F980" s="8"/>
      <c r="G980" s="8"/>
      <c r="H980" s="8"/>
      <c r="I980" s="8"/>
    </row>
    <row r="981" spans="1:9" x14ac:dyDescent="0.3">
      <c r="A981" s="8"/>
      <c r="B981" s="8"/>
      <c r="C981" s="8"/>
      <c r="D981" s="8"/>
      <c r="E981" s="8"/>
      <c r="F981" s="8"/>
      <c r="G981" s="8"/>
      <c r="H981" s="8"/>
      <c r="I981" s="8"/>
    </row>
    <row r="982" spans="1:9" x14ac:dyDescent="0.3">
      <c r="A982" s="8"/>
      <c r="B982" s="8"/>
      <c r="C982" s="8"/>
      <c r="D982" s="8"/>
      <c r="E982" s="8"/>
      <c r="F982" s="8"/>
      <c r="G982" s="8"/>
      <c r="H982" s="8"/>
      <c r="I982" s="8"/>
    </row>
    <row r="983" spans="1:9" x14ac:dyDescent="0.3">
      <c r="A983" s="8"/>
      <c r="B983" s="8"/>
      <c r="C983" s="8"/>
      <c r="D983" s="8"/>
      <c r="E983" s="8"/>
      <c r="F983" s="8"/>
      <c r="G983" s="8"/>
      <c r="H983" s="8"/>
      <c r="I983" s="8"/>
    </row>
    <row r="984" spans="1:9" x14ac:dyDescent="0.3">
      <c r="A984" s="8"/>
      <c r="B984" s="8"/>
      <c r="C984" s="8"/>
      <c r="D984" s="8"/>
      <c r="E984" s="8"/>
      <c r="F984" s="8"/>
      <c r="G984" s="8"/>
      <c r="H984" s="8"/>
      <c r="I984" s="8"/>
    </row>
    <row r="985" spans="1:9" x14ac:dyDescent="0.3">
      <c r="A985" s="8"/>
      <c r="B985" s="8"/>
      <c r="C985" s="8"/>
      <c r="D985" s="8"/>
      <c r="E985" s="8"/>
      <c r="F985" s="8"/>
      <c r="G985" s="8"/>
      <c r="H985" s="8"/>
      <c r="I985" s="8"/>
    </row>
    <row r="986" spans="1:9" x14ac:dyDescent="0.3">
      <c r="A986" s="8"/>
      <c r="B986" s="8"/>
      <c r="C986" s="8"/>
      <c r="D986" s="8"/>
      <c r="E986" s="8"/>
      <c r="F986" s="8"/>
      <c r="G986" s="8"/>
      <c r="H986" s="8"/>
      <c r="I986" s="8"/>
    </row>
    <row r="987" spans="1:9" x14ac:dyDescent="0.3">
      <c r="A987" s="8"/>
      <c r="B987" s="8"/>
      <c r="C987" s="8"/>
      <c r="D987" s="8"/>
      <c r="E987" s="8"/>
      <c r="F987" s="8"/>
      <c r="G987" s="8"/>
      <c r="H987" s="8"/>
      <c r="I987" s="8"/>
    </row>
    <row r="988" spans="1:9" x14ac:dyDescent="0.3">
      <c r="A988" s="8"/>
      <c r="B988" s="8"/>
      <c r="C988" s="8"/>
      <c r="D988" s="8"/>
      <c r="E988" s="8"/>
      <c r="F988" s="8"/>
      <c r="G988" s="8"/>
      <c r="H988" s="8"/>
      <c r="I988" s="8"/>
    </row>
    <row r="989" spans="1:9" x14ac:dyDescent="0.3">
      <c r="A989" s="8"/>
      <c r="B989" s="8"/>
      <c r="C989" s="8"/>
      <c r="D989" s="8"/>
      <c r="E989" s="8"/>
      <c r="F989" s="8"/>
      <c r="G989" s="8"/>
      <c r="H989" s="8"/>
      <c r="I989" s="8"/>
    </row>
    <row r="990" spans="1:9" x14ac:dyDescent="0.3">
      <c r="A990" s="8"/>
      <c r="B990" s="8"/>
      <c r="C990" s="8"/>
      <c r="D990" s="8"/>
      <c r="E990" s="8"/>
      <c r="F990" s="8"/>
      <c r="G990" s="8"/>
      <c r="H990" s="8"/>
      <c r="I990" s="8"/>
    </row>
    <row r="991" spans="1:9" x14ac:dyDescent="0.3">
      <c r="A991" s="8"/>
      <c r="B991" s="8"/>
      <c r="C991" s="8"/>
      <c r="D991" s="8"/>
      <c r="E991" s="8"/>
      <c r="F991" s="8"/>
      <c r="G991" s="8"/>
      <c r="H991" s="8"/>
      <c r="I991" s="8"/>
    </row>
    <row r="992" spans="1:9" x14ac:dyDescent="0.3">
      <c r="A992" s="8"/>
      <c r="B992" s="8"/>
      <c r="C992" s="8"/>
      <c r="D992" s="8"/>
      <c r="E992" s="8"/>
      <c r="F992" s="8"/>
      <c r="G992" s="8"/>
      <c r="H992" s="8"/>
      <c r="I992" s="8"/>
    </row>
    <row r="993" spans="1:9" x14ac:dyDescent="0.3">
      <c r="A993" s="8"/>
      <c r="B993" s="8"/>
      <c r="C993" s="8"/>
      <c r="D993" s="8"/>
      <c r="E993" s="8"/>
      <c r="F993" s="8"/>
      <c r="G993" s="8"/>
      <c r="H993" s="8"/>
      <c r="I993" s="8"/>
    </row>
    <row r="994" spans="1:9" x14ac:dyDescent="0.3">
      <c r="A994" s="8"/>
      <c r="B994" s="8"/>
      <c r="C994" s="8"/>
      <c r="D994" s="8"/>
      <c r="E994" s="8"/>
      <c r="F994" s="8"/>
      <c r="G994" s="8"/>
      <c r="H994" s="8"/>
      <c r="I994" s="8"/>
    </row>
    <row r="995" spans="1:9" x14ac:dyDescent="0.3">
      <c r="A995" s="8"/>
      <c r="B995" s="8"/>
      <c r="C995" s="8"/>
      <c r="D995" s="8"/>
      <c r="E995" s="8"/>
      <c r="F995" s="8"/>
      <c r="G995" s="8"/>
      <c r="H995" s="8"/>
      <c r="I995" s="8"/>
    </row>
    <row r="996" spans="1:9" x14ac:dyDescent="0.3">
      <c r="A996" s="8"/>
      <c r="B996" s="8"/>
      <c r="C996" s="8"/>
      <c r="D996" s="8"/>
      <c r="E996" s="8"/>
      <c r="F996" s="8"/>
      <c r="G996" s="8"/>
      <c r="H996" s="8"/>
      <c r="I996" s="8"/>
    </row>
    <row r="997" spans="1:9" x14ac:dyDescent="0.3">
      <c r="A997" s="8"/>
      <c r="B997" s="8"/>
      <c r="C997" s="8"/>
      <c r="D997" s="8"/>
      <c r="E997" s="8"/>
      <c r="F997" s="8"/>
      <c r="G997" s="8"/>
      <c r="H997" s="8"/>
      <c r="I997" s="8"/>
    </row>
    <row r="998" spans="1:9" x14ac:dyDescent="0.3">
      <c r="A998" s="8"/>
      <c r="B998" s="8"/>
      <c r="C998" s="8"/>
      <c r="D998" s="8"/>
      <c r="E998" s="8"/>
      <c r="F998" s="8"/>
      <c r="G998" s="8"/>
      <c r="H998" s="8"/>
      <c r="I998" s="8"/>
    </row>
    <row r="999" spans="1:9" x14ac:dyDescent="0.3">
      <c r="A999" s="8"/>
      <c r="B999" s="8"/>
      <c r="C999" s="8"/>
      <c r="D999" s="8"/>
      <c r="E999" s="8"/>
      <c r="F999" s="8"/>
      <c r="G999" s="8"/>
      <c r="H999" s="8"/>
      <c r="I999" s="8"/>
    </row>
    <row r="1000" spans="1:9" x14ac:dyDescent="0.3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 x14ac:dyDescent="0.3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 x14ac:dyDescent="0.3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 x14ac:dyDescent="0.3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 x14ac:dyDescent="0.3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 x14ac:dyDescent="0.3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 x14ac:dyDescent="0.3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 x14ac:dyDescent="0.3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 x14ac:dyDescent="0.3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 x14ac:dyDescent="0.3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 x14ac:dyDescent="0.3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 x14ac:dyDescent="0.3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 x14ac:dyDescent="0.3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 x14ac:dyDescent="0.3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 x14ac:dyDescent="0.3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 x14ac:dyDescent="0.3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 x14ac:dyDescent="0.3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 x14ac:dyDescent="0.3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 x14ac:dyDescent="0.3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 x14ac:dyDescent="0.3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 x14ac:dyDescent="0.3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 x14ac:dyDescent="0.3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 x14ac:dyDescent="0.3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 x14ac:dyDescent="0.3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 x14ac:dyDescent="0.3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 x14ac:dyDescent="0.3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 x14ac:dyDescent="0.3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 x14ac:dyDescent="0.3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 x14ac:dyDescent="0.3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 x14ac:dyDescent="0.3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 x14ac:dyDescent="0.3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 x14ac:dyDescent="0.3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 x14ac:dyDescent="0.3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 x14ac:dyDescent="0.3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 x14ac:dyDescent="0.3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 x14ac:dyDescent="0.3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 x14ac:dyDescent="0.3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 x14ac:dyDescent="0.3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 x14ac:dyDescent="0.3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 x14ac:dyDescent="0.3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 x14ac:dyDescent="0.3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 x14ac:dyDescent="0.3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 x14ac:dyDescent="0.3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 x14ac:dyDescent="0.3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 x14ac:dyDescent="0.3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 x14ac:dyDescent="0.3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 x14ac:dyDescent="0.3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 x14ac:dyDescent="0.3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 x14ac:dyDescent="0.3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 x14ac:dyDescent="0.3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 x14ac:dyDescent="0.3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 x14ac:dyDescent="0.3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 x14ac:dyDescent="0.3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 x14ac:dyDescent="0.3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 x14ac:dyDescent="0.3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 x14ac:dyDescent="0.3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 x14ac:dyDescent="0.3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 x14ac:dyDescent="0.3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 x14ac:dyDescent="0.3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 x14ac:dyDescent="0.3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 x14ac:dyDescent="0.3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 x14ac:dyDescent="0.3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 x14ac:dyDescent="0.3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 x14ac:dyDescent="0.3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 x14ac:dyDescent="0.3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 x14ac:dyDescent="0.3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 x14ac:dyDescent="0.3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 x14ac:dyDescent="0.3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 x14ac:dyDescent="0.3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 x14ac:dyDescent="0.3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 x14ac:dyDescent="0.3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 x14ac:dyDescent="0.3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 x14ac:dyDescent="0.3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 x14ac:dyDescent="0.3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 x14ac:dyDescent="0.3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 x14ac:dyDescent="0.3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 x14ac:dyDescent="0.3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 x14ac:dyDescent="0.3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 x14ac:dyDescent="0.3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 x14ac:dyDescent="0.3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 x14ac:dyDescent="0.3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 x14ac:dyDescent="0.3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 x14ac:dyDescent="0.3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 x14ac:dyDescent="0.3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 x14ac:dyDescent="0.3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 x14ac:dyDescent="0.3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 x14ac:dyDescent="0.3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 x14ac:dyDescent="0.3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 x14ac:dyDescent="0.3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 x14ac:dyDescent="0.3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 x14ac:dyDescent="0.3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 x14ac:dyDescent="0.3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 x14ac:dyDescent="0.3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 x14ac:dyDescent="0.3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 x14ac:dyDescent="0.3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 x14ac:dyDescent="0.3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 x14ac:dyDescent="0.3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 x14ac:dyDescent="0.3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 x14ac:dyDescent="0.3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 x14ac:dyDescent="0.3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 x14ac:dyDescent="0.3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 x14ac:dyDescent="0.3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 x14ac:dyDescent="0.3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 x14ac:dyDescent="0.3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 x14ac:dyDescent="0.3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 x14ac:dyDescent="0.3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 x14ac:dyDescent="0.3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 x14ac:dyDescent="0.3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 x14ac:dyDescent="0.3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 x14ac:dyDescent="0.3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 x14ac:dyDescent="0.3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 x14ac:dyDescent="0.3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 x14ac:dyDescent="0.3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 x14ac:dyDescent="0.3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 x14ac:dyDescent="0.3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 x14ac:dyDescent="0.3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 x14ac:dyDescent="0.3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 x14ac:dyDescent="0.3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 x14ac:dyDescent="0.3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 x14ac:dyDescent="0.3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 x14ac:dyDescent="0.3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 x14ac:dyDescent="0.3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 x14ac:dyDescent="0.3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 x14ac:dyDescent="0.3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 x14ac:dyDescent="0.3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 x14ac:dyDescent="0.3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 x14ac:dyDescent="0.3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 x14ac:dyDescent="0.3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 x14ac:dyDescent="0.3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 x14ac:dyDescent="0.3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 x14ac:dyDescent="0.3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 x14ac:dyDescent="0.3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 x14ac:dyDescent="0.3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 x14ac:dyDescent="0.3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 x14ac:dyDescent="0.3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 x14ac:dyDescent="0.3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 x14ac:dyDescent="0.3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 x14ac:dyDescent="0.3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 x14ac:dyDescent="0.3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 x14ac:dyDescent="0.3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 x14ac:dyDescent="0.3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 x14ac:dyDescent="0.3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 x14ac:dyDescent="0.3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 x14ac:dyDescent="0.3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 x14ac:dyDescent="0.3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 x14ac:dyDescent="0.3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 x14ac:dyDescent="0.3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 x14ac:dyDescent="0.3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 x14ac:dyDescent="0.3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 x14ac:dyDescent="0.3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 x14ac:dyDescent="0.3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 x14ac:dyDescent="0.3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 x14ac:dyDescent="0.3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 x14ac:dyDescent="0.3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 x14ac:dyDescent="0.3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 x14ac:dyDescent="0.3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 x14ac:dyDescent="0.3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 x14ac:dyDescent="0.3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 x14ac:dyDescent="0.3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 x14ac:dyDescent="0.3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 x14ac:dyDescent="0.3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 x14ac:dyDescent="0.3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 x14ac:dyDescent="0.3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 x14ac:dyDescent="0.3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 x14ac:dyDescent="0.3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 x14ac:dyDescent="0.3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 x14ac:dyDescent="0.3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 x14ac:dyDescent="0.3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 x14ac:dyDescent="0.3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 x14ac:dyDescent="0.3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 x14ac:dyDescent="0.3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 x14ac:dyDescent="0.3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 x14ac:dyDescent="0.3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 x14ac:dyDescent="0.3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 x14ac:dyDescent="0.3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 x14ac:dyDescent="0.3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 x14ac:dyDescent="0.3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 x14ac:dyDescent="0.3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 x14ac:dyDescent="0.3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 x14ac:dyDescent="0.3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 x14ac:dyDescent="0.3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 x14ac:dyDescent="0.3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 x14ac:dyDescent="0.3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 x14ac:dyDescent="0.3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 x14ac:dyDescent="0.3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 x14ac:dyDescent="0.3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 x14ac:dyDescent="0.3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 x14ac:dyDescent="0.3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 x14ac:dyDescent="0.3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 x14ac:dyDescent="0.3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 x14ac:dyDescent="0.3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 x14ac:dyDescent="0.3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 x14ac:dyDescent="0.3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 x14ac:dyDescent="0.3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 x14ac:dyDescent="0.3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 x14ac:dyDescent="0.3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 x14ac:dyDescent="0.3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 x14ac:dyDescent="0.3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 x14ac:dyDescent="0.3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 x14ac:dyDescent="0.3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 x14ac:dyDescent="0.3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 x14ac:dyDescent="0.3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 x14ac:dyDescent="0.3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 x14ac:dyDescent="0.3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 x14ac:dyDescent="0.3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 x14ac:dyDescent="0.3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 x14ac:dyDescent="0.3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 x14ac:dyDescent="0.3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 x14ac:dyDescent="0.3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 x14ac:dyDescent="0.3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 x14ac:dyDescent="0.3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 x14ac:dyDescent="0.3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 x14ac:dyDescent="0.3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 x14ac:dyDescent="0.3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 x14ac:dyDescent="0.3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 x14ac:dyDescent="0.3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 x14ac:dyDescent="0.3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 x14ac:dyDescent="0.3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 x14ac:dyDescent="0.3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 x14ac:dyDescent="0.3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 x14ac:dyDescent="0.3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 x14ac:dyDescent="0.3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 x14ac:dyDescent="0.3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 x14ac:dyDescent="0.3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 x14ac:dyDescent="0.3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 x14ac:dyDescent="0.3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 x14ac:dyDescent="0.3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 x14ac:dyDescent="0.3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 x14ac:dyDescent="0.3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 x14ac:dyDescent="0.3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 x14ac:dyDescent="0.3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 x14ac:dyDescent="0.3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 x14ac:dyDescent="0.3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 x14ac:dyDescent="0.3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 x14ac:dyDescent="0.3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 x14ac:dyDescent="0.3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 x14ac:dyDescent="0.3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 x14ac:dyDescent="0.3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 x14ac:dyDescent="0.3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 x14ac:dyDescent="0.3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 x14ac:dyDescent="0.3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 x14ac:dyDescent="0.3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 x14ac:dyDescent="0.3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 x14ac:dyDescent="0.3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 x14ac:dyDescent="0.3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 x14ac:dyDescent="0.3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 x14ac:dyDescent="0.3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 x14ac:dyDescent="0.3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 x14ac:dyDescent="0.3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 x14ac:dyDescent="0.3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 x14ac:dyDescent="0.3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 x14ac:dyDescent="0.3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 x14ac:dyDescent="0.3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 x14ac:dyDescent="0.3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 x14ac:dyDescent="0.3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 x14ac:dyDescent="0.3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 x14ac:dyDescent="0.3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 x14ac:dyDescent="0.3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 x14ac:dyDescent="0.3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 x14ac:dyDescent="0.3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 x14ac:dyDescent="0.3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 x14ac:dyDescent="0.3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 x14ac:dyDescent="0.3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 x14ac:dyDescent="0.3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 x14ac:dyDescent="0.3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 x14ac:dyDescent="0.3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 x14ac:dyDescent="0.3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 x14ac:dyDescent="0.3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 x14ac:dyDescent="0.3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 x14ac:dyDescent="0.3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 x14ac:dyDescent="0.3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 x14ac:dyDescent="0.3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 x14ac:dyDescent="0.3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 x14ac:dyDescent="0.3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 x14ac:dyDescent="0.3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 x14ac:dyDescent="0.3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 x14ac:dyDescent="0.3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 x14ac:dyDescent="0.3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 x14ac:dyDescent="0.3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 x14ac:dyDescent="0.3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 x14ac:dyDescent="0.3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 x14ac:dyDescent="0.3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 x14ac:dyDescent="0.3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 x14ac:dyDescent="0.3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 x14ac:dyDescent="0.3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 x14ac:dyDescent="0.3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 x14ac:dyDescent="0.3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 x14ac:dyDescent="0.3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 x14ac:dyDescent="0.3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 x14ac:dyDescent="0.3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 x14ac:dyDescent="0.3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 x14ac:dyDescent="0.3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 x14ac:dyDescent="0.3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 x14ac:dyDescent="0.3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 x14ac:dyDescent="0.3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 x14ac:dyDescent="0.3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 x14ac:dyDescent="0.3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 x14ac:dyDescent="0.3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 x14ac:dyDescent="0.3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 x14ac:dyDescent="0.3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 x14ac:dyDescent="0.3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 x14ac:dyDescent="0.3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 x14ac:dyDescent="0.3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 x14ac:dyDescent="0.3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 x14ac:dyDescent="0.3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 x14ac:dyDescent="0.3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 x14ac:dyDescent="0.3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 x14ac:dyDescent="0.3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 x14ac:dyDescent="0.3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 x14ac:dyDescent="0.3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 x14ac:dyDescent="0.3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 x14ac:dyDescent="0.3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 x14ac:dyDescent="0.3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 x14ac:dyDescent="0.3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106680</xdr:colOff>
                    <xdr:row>0</xdr:row>
                    <xdr:rowOff>38100</xdr:rowOff>
                  </from>
                  <to>
                    <xdr:col>12</xdr:col>
                    <xdr:colOff>563880</xdr:colOff>
                    <xdr:row>0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2097"/>
  <sheetViews>
    <sheetView workbookViewId="0">
      <pane ySplit="2" topLeftCell="A1848" activePane="bottomLeft" state="frozen"/>
      <selection pane="bottomLeft" activeCell="A1819" sqref="A1819"/>
    </sheetView>
  </sheetViews>
  <sheetFormatPr baseColWidth="10" defaultColWidth="11.44140625" defaultRowHeight="14.4" x14ac:dyDescent="0.3"/>
  <cols>
    <col min="1" max="1" width="11.109375" style="51" bestFit="1" customWidth="1"/>
    <col min="2" max="2" width="7" style="50" bestFit="1" customWidth="1"/>
    <col min="3" max="3" width="10.6640625" style="50" bestFit="1" customWidth="1"/>
    <col min="4" max="4" width="6" style="50" bestFit="1" customWidth="1"/>
    <col min="5" max="5" width="6.6640625" style="50" bestFit="1" customWidth="1"/>
    <col min="6" max="6" width="11.109375" style="50" bestFit="1" customWidth="1"/>
    <col min="7" max="7" width="5.6640625" style="49" bestFit="1" customWidth="1"/>
    <col min="8" max="8" width="18.109375" style="49" bestFit="1" customWidth="1"/>
    <col min="9" max="9" width="21" style="49" bestFit="1" customWidth="1"/>
    <col min="10" max="10" width="37.33203125" style="49" bestFit="1" customWidth="1"/>
    <col min="11" max="11" width="21.6640625" style="49" bestFit="1" customWidth="1"/>
    <col min="12" max="12" width="27.77734375" style="48" bestFit="1" customWidth="1"/>
    <col min="13" max="13" width="12.44140625" style="48" bestFit="1" customWidth="1"/>
    <col min="14" max="14" width="16.88671875" style="48" bestFit="1" customWidth="1"/>
    <col min="15" max="15" width="20" style="48" bestFit="1" customWidth="1"/>
    <col min="16" max="16" width="9.88671875" style="48" bestFit="1" customWidth="1"/>
    <col min="17" max="17" width="8.88671875" style="48" bestFit="1" customWidth="1"/>
    <col min="18" max="16384" width="11.44140625" style="48"/>
  </cols>
  <sheetData>
    <row r="1" spans="1:12" s="187" customFormat="1" ht="26.25" customHeight="1" x14ac:dyDescent="0.3">
      <c r="A1" s="214" t="s">
        <v>372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</row>
    <row r="2" spans="1:12" s="187" customFormat="1" ht="26.25" customHeight="1" x14ac:dyDescent="0.3">
      <c r="A2" s="46" t="s">
        <v>371</v>
      </c>
      <c r="B2" s="71" t="s">
        <v>370</v>
      </c>
      <c r="C2" s="46" t="s">
        <v>3</v>
      </c>
      <c r="D2" s="47" t="s">
        <v>4</v>
      </c>
      <c r="E2" s="47" t="s">
        <v>5</v>
      </c>
      <c r="F2" s="46" t="s">
        <v>6</v>
      </c>
      <c r="G2" s="46" t="s">
        <v>0</v>
      </c>
      <c r="H2" s="46" t="s">
        <v>7</v>
      </c>
      <c r="I2" s="46" t="s">
        <v>8</v>
      </c>
      <c r="J2" s="46" t="s">
        <v>9</v>
      </c>
      <c r="K2" s="46" t="s">
        <v>10</v>
      </c>
      <c r="L2" s="46" t="s">
        <v>82</v>
      </c>
    </row>
    <row r="3" spans="1:12" x14ac:dyDescent="0.3">
      <c r="A3" s="72">
        <v>42954</v>
      </c>
      <c r="B3" s="204">
        <v>1</v>
      </c>
      <c r="C3" s="50">
        <v>116784</v>
      </c>
      <c r="D3" s="139">
        <v>56512</v>
      </c>
      <c r="E3" s="138">
        <v>126</v>
      </c>
      <c r="F3" s="54"/>
      <c r="G3" s="48"/>
      <c r="H3" s="48" t="s">
        <v>241</v>
      </c>
      <c r="I3" s="48" t="s">
        <v>21</v>
      </c>
      <c r="K3" s="48"/>
    </row>
    <row r="4" spans="1:12" x14ac:dyDescent="0.3">
      <c r="A4" s="72">
        <v>42955</v>
      </c>
      <c r="B4" s="205">
        <v>1</v>
      </c>
      <c r="C4" s="50">
        <v>116959</v>
      </c>
      <c r="D4" s="99">
        <v>56675</v>
      </c>
      <c r="E4" s="98">
        <v>2</v>
      </c>
      <c r="F4" s="49"/>
      <c r="G4" s="48"/>
      <c r="H4" s="48" t="s">
        <v>241</v>
      </c>
      <c r="I4" s="48" t="s">
        <v>21</v>
      </c>
      <c r="K4" s="48"/>
    </row>
    <row r="5" spans="1:12" x14ac:dyDescent="0.3">
      <c r="A5" s="48"/>
      <c r="B5" s="205">
        <v>2</v>
      </c>
      <c r="C5" s="50">
        <v>116972</v>
      </c>
      <c r="D5" s="99">
        <v>56687</v>
      </c>
      <c r="E5" s="99">
        <v>4</v>
      </c>
      <c r="F5" s="49"/>
      <c r="G5" s="48"/>
      <c r="H5" s="48" t="s">
        <v>241</v>
      </c>
      <c r="I5" s="48" t="s">
        <v>21</v>
      </c>
      <c r="K5" s="48"/>
    </row>
    <row r="6" spans="1:12" x14ac:dyDescent="0.3">
      <c r="A6" s="48"/>
      <c r="B6" s="205">
        <v>3</v>
      </c>
      <c r="C6" s="50">
        <v>116985</v>
      </c>
      <c r="D6" s="99">
        <v>56691</v>
      </c>
      <c r="E6" s="99">
        <v>2</v>
      </c>
      <c r="F6" s="49"/>
      <c r="G6" s="48"/>
      <c r="H6" s="48" t="s">
        <v>241</v>
      </c>
      <c r="I6" s="48" t="s">
        <v>21</v>
      </c>
      <c r="K6" s="48"/>
    </row>
    <row r="7" spans="1:12" x14ac:dyDescent="0.3">
      <c r="A7" s="48"/>
      <c r="B7" s="205">
        <v>4</v>
      </c>
      <c r="C7" s="50">
        <v>116808</v>
      </c>
      <c r="D7" s="104">
        <v>56645</v>
      </c>
      <c r="E7" s="104">
        <v>1</v>
      </c>
      <c r="F7" s="49"/>
      <c r="G7" s="48"/>
      <c r="H7" s="48" t="s">
        <v>241</v>
      </c>
      <c r="I7" s="48" t="s">
        <v>21</v>
      </c>
      <c r="K7" s="48"/>
    </row>
    <row r="8" spans="1:12" x14ac:dyDescent="0.3">
      <c r="A8" s="48"/>
      <c r="B8" s="205">
        <v>5</v>
      </c>
      <c r="C8" s="50">
        <v>116971</v>
      </c>
      <c r="D8" s="104">
        <v>56686</v>
      </c>
      <c r="E8" s="104">
        <v>3</v>
      </c>
      <c r="F8" s="49"/>
      <c r="G8" s="48"/>
      <c r="H8" s="48" t="s">
        <v>241</v>
      </c>
      <c r="I8" s="48" t="s">
        <v>16</v>
      </c>
      <c r="K8" s="48"/>
    </row>
    <row r="9" spans="1:12" x14ac:dyDescent="0.3">
      <c r="A9" s="48"/>
      <c r="B9" s="205">
        <v>6</v>
      </c>
      <c r="C9" s="50">
        <v>116947</v>
      </c>
      <c r="D9" s="104">
        <v>56667</v>
      </c>
      <c r="E9" s="104">
        <v>1</v>
      </c>
      <c r="F9" s="49"/>
      <c r="G9" s="48"/>
      <c r="H9" s="48" t="s">
        <v>241</v>
      </c>
      <c r="I9" s="48" t="s">
        <v>16</v>
      </c>
      <c r="K9" s="48"/>
    </row>
    <row r="10" spans="1:12" x14ac:dyDescent="0.3">
      <c r="A10" s="48"/>
      <c r="B10" s="205">
        <v>7</v>
      </c>
      <c r="C10" s="50">
        <v>116766</v>
      </c>
      <c r="D10" s="99">
        <v>56536</v>
      </c>
      <c r="E10" s="99">
        <v>4</v>
      </c>
      <c r="F10" s="49"/>
      <c r="G10" s="48"/>
      <c r="H10" s="48" t="s">
        <v>241</v>
      </c>
      <c r="I10" s="48" t="s">
        <v>18</v>
      </c>
      <c r="K10" s="48"/>
    </row>
    <row r="11" spans="1:12" x14ac:dyDescent="0.3">
      <c r="A11" s="48"/>
      <c r="B11" s="205">
        <v>8</v>
      </c>
      <c r="C11" s="50">
        <v>116768</v>
      </c>
      <c r="D11" s="104">
        <v>56482</v>
      </c>
      <c r="E11" s="104">
        <v>3</v>
      </c>
      <c r="F11" s="54"/>
      <c r="G11" s="48"/>
      <c r="H11" s="48" t="s">
        <v>241</v>
      </c>
      <c r="I11" s="48" t="s">
        <v>18</v>
      </c>
      <c r="K11" s="48"/>
    </row>
    <row r="12" spans="1:12" x14ac:dyDescent="0.3">
      <c r="A12" s="48"/>
      <c r="B12" s="205">
        <v>9</v>
      </c>
      <c r="C12" s="50">
        <v>116772</v>
      </c>
      <c r="D12" s="104">
        <v>56514</v>
      </c>
      <c r="E12" s="104">
        <v>3</v>
      </c>
      <c r="F12" s="54"/>
      <c r="G12" s="48"/>
      <c r="H12" s="48" t="s">
        <v>241</v>
      </c>
      <c r="I12" s="48" t="s">
        <v>18</v>
      </c>
      <c r="K12" s="48"/>
    </row>
    <row r="13" spans="1:12" x14ac:dyDescent="0.3">
      <c r="A13" s="48"/>
      <c r="B13" s="205">
        <v>10</v>
      </c>
      <c r="C13" s="50">
        <v>116787</v>
      </c>
      <c r="D13" s="104">
        <v>56487</v>
      </c>
      <c r="E13" s="104">
        <v>3</v>
      </c>
      <c r="F13" s="54"/>
      <c r="G13" s="48"/>
      <c r="H13" s="48" t="s">
        <v>241</v>
      </c>
      <c r="I13" s="48" t="s">
        <v>18</v>
      </c>
      <c r="K13" s="48"/>
    </row>
    <row r="14" spans="1:12" x14ac:dyDescent="0.3">
      <c r="A14" s="48"/>
      <c r="B14" s="205">
        <v>11</v>
      </c>
      <c r="C14" s="50">
        <v>116788</v>
      </c>
      <c r="D14" s="104">
        <v>56537</v>
      </c>
      <c r="E14" s="104">
        <v>6</v>
      </c>
      <c r="F14" s="54"/>
      <c r="G14" s="48"/>
      <c r="H14" s="48" t="s">
        <v>241</v>
      </c>
      <c r="I14" s="48" t="s">
        <v>18</v>
      </c>
      <c r="K14" s="48"/>
    </row>
    <row r="15" spans="1:12" x14ac:dyDescent="0.3">
      <c r="A15" s="48"/>
      <c r="B15" s="205">
        <v>12</v>
      </c>
      <c r="C15" s="50">
        <v>116767</v>
      </c>
      <c r="D15" s="104">
        <v>56481</v>
      </c>
      <c r="E15" s="104">
        <v>3</v>
      </c>
      <c r="F15" s="54"/>
      <c r="G15" s="48"/>
      <c r="H15" s="48" t="s">
        <v>241</v>
      </c>
      <c r="I15" s="48" t="s">
        <v>18</v>
      </c>
      <c r="K15" s="48"/>
    </row>
    <row r="16" spans="1:12" x14ac:dyDescent="0.3">
      <c r="A16" s="48"/>
      <c r="B16" s="205">
        <v>13</v>
      </c>
      <c r="C16" s="50">
        <v>116770</v>
      </c>
      <c r="D16" s="104">
        <v>56485</v>
      </c>
      <c r="E16" s="104">
        <v>3</v>
      </c>
      <c r="F16" s="54"/>
      <c r="G16" s="48"/>
      <c r="H16" s="48" t="s">
        <v>241</v>
      </c>
      <c r="I16" s="48" t="s">
        <v>18</v>
      </c>
      <c r="K16" s="48"/>
    </row>
    <row r="17" spans="1:11" x14ac:dyDescent="0.3">
      <c r="A17" s="48"/>
      <c r="B17" s="205">
        <v>14</v>
      </c>
      <c r="C17" s="50">
        <v>116771</v>
      </c>
      <c r="D17" s="104">
        <v>56486</v>
      </c>
      <c r="E17" s="104">
        <v>3</v>
      </c>
      <c r="F17" s="54"/>
      <c r="G17" s="48"/>
      <c r="H17" s="48" t="s">
        <v>241</v>
      </c>
      <c r="I17" s="48" t="s">
        <v>18</v>
      </c>
      <c r="K17" s="48"/>
    </row>
    <row r="18" spans="1:11" x14ac:dyDescent="0.3">
      <c r="A18" s="72">
        <v>42956</v>
      </c>
      <c r="B18" s="200">
        <v>1</v>
      </c>
      <c r="C18" s="50">
        <v>116881</v>
      </c>
      <c r="D18" s="145">
        <v>56620</v>
      </c>
      <c r="E18" s="145">
        <v>3</v>
      </c>
      <c r="F18" s="54"/>
      <c r="G18" s="48"/>
      <c r="H18" s="48" t="s">
        <v>241</v>
      </c>
      <c r="I18" s="48" t="s">
        <v>21</v>
      </c>
      <c r="K18" s="48"/>
    </row>
    <row r="19" spans="1:11" x14ac:dyDescent="0.3">
      <c r="A19" s="48"/>
      <c r="B19" s="200">
        <v>2</v>
      </c>
      <c r="C19" s="50">
        <v>116882</v>
      </c>
      <c r="D19" s="109">
        <v>56622</v>
      </c>
      <c r="E19" s="109">
        <v>1</v>
      </c>
      <c r="F19" s="49"/>
      <c r="G19" s="48"/>
      <c r="H19" s="48" t="s">
        <v>241</v>
      </c>
      <c r="I19" s="48" t="s">
        <v>21</v>
      </c>
      <c r="K19" s="48"/>
    </row>
    <row r="20" spans="1:11" x14ac:dyDescent="0.3">
      <c r="A20" s="48"/>
      <c r="B20" s="200">
        <v>3</v>
      </c>
      <c r="C20" s="50">
        <v>116883</v>
      </c>
      <c r="D20" s="145">
        <v>56616</v>
      </c>
      <c r="E20" s="145">
        <v>1</v>
      </c>
      <c r="F20" s="49"/>
      <c r="G20" s="48"/>
      <c r="H20" s="48" t="s">
        <v>241</v>
      </c>
      <c r="I20" s="48" t="s">
        <v>21</v>
      </c>
      <c r="K20" s="48"/>
    </row>
    <row r="21" spans="1:11" x14ac:dyDescent="0.3">
      <c r="A21" s="48"/>
      <c r="B21" s="200">
        <v>4</v>
      </c>
      <c r="C21" s="50">
        <v>116884</v>
      </c>
      <c r="D21" s="104">
        <v>56617</v>
      </c>
      <c r="E21" s="104">
        <v>2</v>
      </c>
      <c r="F21" s="49"/>
      <c r="G21" s="48"/>
      <c r="H21" s="48" t="s">
        <v>241</v>
      </c>
      <c r="I21" s="48" t="s">
        <v>21</v>
      </c>
      <c r="J21" s="49" t="s">
        <v>319</v>
      </c>
      <c r="K21" s="48"/>
    </row>
    <row r="22" spans="1:11" x14ac:dyDescent="0.3">
      <c r="A22" s="48"/>
      <c r="B22" s="200">
        <v>5</v>
      </c>
      <c r="C22" s="50">
        <v>116885</v>
      </c>
      <c r="D22" s="109">
        <v>56618</v>
      </c>
      <c r="E22" s="109">
        <v>2</v>
      </c>
      <c r="F22" s="49"/>
      <c r="G22" s="48"/>
      <c r="H22" s="48" t="s">
        <v>38</v>
      </c>
      <c r="I22" s="48" t="s">
        <v>21</v>
      </c>
      <c r="J22" s="49" t="s">
        <v>319</v>
      </c>
      <c r="K22" s="48"/>
    </row>
    <row r="23" spans="1:11" x14ac:dyDescent="0.3">
      <c r="A23" s="48"/>
      <c r="B23" s="200">
        <v>6</v>
      </c>
      <c r="C23" s="50">
        <v>117006</v>
      </c>
      <c r="D23" s="104">
        <v>56716</v>
      </c>
      <c r="E23" s="104">
        <v>5</v>
      </c>
      <c r="F23" s="49"/>
      <c r="G23" s="48"/>
      <c r="H23" s="48" t="s">
        <v>38</v>
      </c>
      <c r="I23" s="48" t="s">
        <v>21</v>
      </c>
      <c r="K23" s="48"/>
    </row>
    <row r="24" spans="1:11" x14ac:dyDescent="0.3">
      <c r="A24" s="48"/>
      <c r="B24" s="200">
        <v>7</v>
      </c>
      <c r="C24" s="50">
        <v>116976</v>
      </c>
      <c r="D24" s="145">
        <v>56690</v>
      </c>
      <c r="E24" s="145">
        <v>4</v>
      </c>
      <c r="F24" s="49"/>
      <c r="G24" s="48"/>
      <c r="H24" s="48" t="s">
        <v>241</v>
      </c>
      <c r="I24" s="48" t="s">
        <v>21</v>
      </c>
      <c r="K24" s="48"/>
    </row>
    <row r="25" spans="1:11" x14ac:dyDescent="0.3">
      <c r="A25" s="48"/>
      <c r="B25" s="200">
        <v>8</v>
      </c>
      <c r="C25" s="50">
        <v>116866</v>
      </c>
      <c r="D25" s="104">
        <v>56610</v>
      </c>
      <c r="E25" s="104">
        <v>16</v>
      </c>
      <c r="F25" s="49"/>
      <c r="G25" s="48"/>
      <c r="H25" s="48" t="s">
        <v>241</v>
      </c>
      <c r="I25" s="48" t="s">
        <v>326</v>
      </c>
      <c r="K25" s="48"/>
    </row>
    <row r="26" spans="1:11" x14ac:dyDescent="0.3">
      <c r="A26" s="48"/>
      <c r="B26" s="200">
        <v>9</v>
      </c>
      <c r="C26" s="50">
        <v>116872</v>
      </c>
      <c r="D26" s="99">
        <v>56611</v>
      </c>
      <c r="E26" s="99">
        <v>4</v>
      </c>
      <c r="F26" s="49"/>
      <c r="G26" s="48"/>
      <c r="H26" s="48" t="s">
        <v>241</v>
      </c>
      <c r="I26" s="48" t="s">
        <v>326</v>
      </c>
      <c r="K26" s="48"/>
    </row>
    <row r="27" spans="1:11" x14ac:dyDescent="0.3">
      <c r="A27" s="48"/>
      <c r="B27" s="200">
        <v>10</v>
      </c>
      <c r="C27" s="50">
        <v>116878</v>
      </c>
      <c r="D27" s="104">
        <v>56810</v>
      </c>
      <c r="E27" s="104">
        <v>4</v>
      </c>
      <c r="F27" s="49"/>
      <c r="G27" s="48"/>
      <c r="H27" s="48" t="s">
        <v>241</v>
      </c>
      <c r="I27" s="48" t="s">
        <v>326</v>
      </c>
      <c r="K27" s="48"/>
    </row>
    <row r="28" spans="1:11" x14ac:dyDescent="0.3">
      <c r="A28" s="48"/>
      <c r="B28" s="200">
        <v>11</v>
      </c>
      <c r="C28" s="50">
        <v>116942</v>
      </c>
      <c r="D28" s="145">
        <v>56663</v>
      </c>
      <c r="E28" s="145">
        <v>4</v>
      </c>
      <c r="F28" s="49"/>
      <c r="G28" s="48"/>
      <c r="H28" s="48" t="s">
        <v>241</v>
      </c>
      <c r="I28" s="48" t="s">
        <v>29</v>
      </c>
      <c r="K28" s="48"/>
    </row>
    <row r="29" spans="1:11" x14ac:dyDescent="0.3">
      <c r="A29" s="48"/>
      <c r="B29" s="200">
        <v>12</v>
      </c>
      <c r="C29" s="50">
        <v>116933</v>
      </c>
      <c r="D29" s="145">
        <v>56662</v>
      </c>
      <c r="E29" s="145">
        <v>3</v>
      </c>
      <c r="F29" s="49"/>
      <c r="G29" s="48"/>
      <c r="H29" s="48" t="s">
        <v>241</v>
      </c>
      <c r="I29" s="48" t="s">
        <v>21</v>
      </c>
      <c r="K29" s="48"/>
    </row>
    <row r="30" spans="1:11" x14ac:dyDescent="0.3">
      <c r="A30" s="48"/>
      <c r="B30" s="200">
        <v>13</v>
      </c>
      <c r="C30" s="50">
        <v>116905</v>
      </c>
      <c r="D30" s="104">
        <v>56639</v>
      </c>
      <c r="E30" s="104">
        <v>1</v>
      </c>
      <c r="F30" s="49"/>
      <c r="G30" s="48"/>
      <c r="H30" s="48" t="s">
        <v>241</v>
      </c>
      <c r="I30" s="48" t="s">
        <v>29</v>
      </c>
      <c r="K30" s="48"/>
    </row>
    <row r="31" spans="1:11" x14ac:dyDescent="0.3">
      <c r="A31" s="48"/>
      <c r="B31" s="200">
        <v>14</v>
      </c>
      <c r="C31" s="50">
        <v>116757</v>
      </c>
      <c r="D31" s="104">
        <v>56474</v>
      </c>
      <c r="E31" s="104">
        <v>28</v>
      </c>
      <c r="F31" s="49"/>
      <c r="G31" s="48"/>
      <c r="H31" s="48" t="s">
        <v>241</v>
      </c>
      <c r="I31" s="48" t="s">
        <v>16</v>
      </c>
      <c r="K31" s="48"/>
    </row>
    <row r="32" spans="1:11" x14ac:dyDescent="0.3">
      <c r="A32" s="48"/>
      <c r="B32" s="200">
        <v>15</v>
      </c>
      <c r="C32" s="50">
        <v>117027</v>
      </c>
      <c r="D32" s="109">
        <v>56719</v>
      </c>
      <c r="E32" s="109">
        <v>2</v>
      </c>
      <c r="F32" s="49"/>
      <c r="G32" s="48"/>
      <c r="H32" s="48" t="s">
        <v>241</v>
      </c>
      <c r="I32" s="48" t="s">
        <v>21</v>
      </c>
      <c r="K32" s="48"/>
    </row>
    <row r="33" spans="1:11" x14ac:dyDescent="0.3">
      <c r="A33" s="72">
        <v>42957</v>
      </c>
      <c r="B33" s="202">
        <v>1</v>
      </c>
      <c r="C33" s="50">
        <v>117080</v>
      </c>
      <c r="D33" s="104">
        <v>56767</v>
      </c>
      <c r="E33" s="104">
        <v>2</v>
      </c>
      <c r="F33" s="49"/>
      <c r="G33" s="48"/>
      <c r="H33" s="48" t="s">
        <v>241</v>
      </c>
      <c r="I33" s="48" t="s">
        <v>18</v>
      </c>
      <c r="K33" s="48"/>
    </row>
    <row r="34" spans="1:11" x14ac:dyDescent="0.3">
      <c r="A34" s="48"/>
      <c r="B34" s="202">
        <v>2</v>
      </c>
      <c r="C34" s="50">
        <v>117098</v>
      </c>
      <c r="D34" s="145">
        <v>56771</v>
      </c>
      <c r="E34" s="145">
        <v>1</v>
      </c>
      <c r="F34" s="49"/>
      <c r="G34" s="48"/>
      <c r="H34" s="48" t="s">
        <v>241</v>
      </c>
      <c r="I34" s="48" t="s">
        <v>21</v>
      </c>
      <c r="K34" s="48"/>
    </row>
    <row r="35" spans="1:11" x14ac:dyDescent="0.3">
      <c r="A35" s="48"/>
      <c r="B35" s="202">
        <v>3</v>
      </c>
      <c r="C35" s="50">
        <v>117097</v>
      </c>
      <c r="D35" s="145">
        <v>56769</v>
      </c>
      <c r="E35" s="145">
        <v>1</v>
      </c>
      <c r="F35" s="49"/>
      <c r="G35" s="48"/>
      <c r="H35" s="48" t="s">
        <v>241</v>
      </c>
      <c r="I35" s="48" t="s">
        <v>21</v>
      </c>
      <c r="K35" s="48"/>
    </row>
    <row r="36" spans="1:11" x14ac:dyDescent="0.3">
      <c r="A36" s="48"/>
      <c r="B36" s="202">
        <v>4</v>
      </c>
      <c r="C36" s="50">
        <v>117099</v>
      </c>
      <c r="D36" s="145">
        <v>56770</v>
      </c>
      <c r="E36" s="145">
        <v>2</v>
      </c>
      <c r="F36" s="54"/>
      <c r="G36" s="48"/>
      <c r="H36" s="48" t="s">
        <v>241</v>
      </c>
      <c r="I36" s="48" t="s">
        <v>21</v>
      </c>
      <c r="K36" s="48"/>
    </row>
    <row r="37" spans="1:11" x14ac:dyDescent="0.3">
      <c r="A37" s="48"/>
      <c r="B37" s="202">
        <v>5</v>
      </c>
      <c r="C37" s="50">
        <v>116783</v>
      </c>
      <c r="D37" s="109">
        <v>56511</v>
      </c>
      <c r="E37" s="109">
        <v>112</v>
      </c>
      <c r="F37" s="54"/>
      <c r="G37" s="48"/>
      <c r="H37" s="48" t="s">
        <v>241</v>
      </c>
      <c r="I37" s="48" t="s">
        <v>21</v>
      </c>
      <c r="K37" s="48"/>
    </row>
    <row r="38" spans="1:11" x14ac:dyDescent="0.3">
      <c r="A38" s="72">
        <v>42961</v>
      </c>
      <c r="B38" s="204">
        <v>1</v>
      </c>
      <c r="C38" s="50">
        <v>117008</v>
      </c>
      <c r="D38" s="104">
        <v>56704</v>
      </c>
      <c r="E38" s="104">
        <v>7</v>
      </c>
      <c r="F38" s="54"/>
      <c r="G38" s="48"/>
      <c r="H38" s="48" t="s">
        <v>26</v>
      </c>
      <c r="I38" s="48" t="s">
        <v>29</v>
      </c>
      <c r="J38" s="49" t="s">
        <v>13</v>
      </c>
      <c r="K38" s="48"/>
    </row>
    <row r="39" spans="1:11" x14ac:dyDescent="0.3">
      <c r="A39" s="48"/>
      <c r="B39" s="204">
        <v>2</v>
      </c>
      <c r="C39" s="50">
        <v>117021</v>
      </c>
      <c r="D39" s="109">
        <v>56711</v>
      </c>
      <c r="E39" s="109">
        <v>3</v>
      </c>
      <c r="F39" s="49"/>
      <c r="G39" s="48"/>
      <c r="H39" s="48" t="s">
        <v>26</v>
      </c>
      <c r="I39" s="48" t="s">
        <v>29</v>
      </c>
      <c r="K39" s="48"/>
    </row>
    <row r="40" spans="1:11" x14ac:dyDescent="0.3">
      <c r="A40" s="48"/>
      <c r="B40" s="204">
        <v>3</v>
      </c>
      <c r="C40" s="50">
        <v>117012</v>
      </c>
      <c r="D40" s="109">
        <v>56710</v>
      </c>
      <c r="E40" s="109">
        <v>12</v>
      </c>
      <c r="F40" s="49"/>
      <c r="G40" s="48"/>
      <c r="H40" s="48" t="s">
        <v>26</v>
      </c>
      <c r="I40" s="48" t="s">
        <v>29</v>
      </c>
      <c r="K40" s="48"/>
    </row>
    <row r="41" spans="1:11" x14ac:dyDescent="0.3">
      <c r="A41" s="48"/>
      <c r="B41" s="204">
        <v>3.1</v>
      </c>
      <c r="C41" s="50">
        <v>117196</v>
      </c>
      <c r="D41" s="109">
        <v>56861</v>
      </c>
      <c r="E41" s="109">
        <v>2</v>
      </c>
      <c r="F41" s="49"/>
      <c r="G41" s="48"/>
      <c r="H41" s="48" t="s">
        <v>26</v>
      </c>
      <c r="I41" s="48" t="s">
        <v>29</v>
      </c>
      <c r="K41" s="48"/>
    </row>
    <row r="42" spans="1:11" x14ac:dyDescent="0.3">
      <c r="A42" s="48"/>
      <c r="B42" s="204">
        <v>3.2</v>
      </c>
      <c r="C42" s="50">
        <v>117119</v>
      </c>
      <c r="D42" s="109">
        <v>56785</v>
      </c>
      <c r="E42" s="109">
        <v>10</v>
      </c>
      <c r="F42" s="49"/>
      <c r="G42" s="48"/>
      <c r="H42" s="48" t="s">
        <v>26</v>
      </c>
      <c r="I42" s="48" t="s">
        <v>29</v>
      </c>
      <c r="K42" s="48"/>
    </row>
    <row r="43" spans="1:11" x14ac:dyDescent="0.3">
      <c r="A43" s="48"/>
      <c r="B43" s="204">
        <v>4</v>
      </c>
      <c r="C43" s="50">
        <v>116968</v>
      </c>
      <c r="D43" s="109">
        <v>56685</v>
      </c>
      <c r="E43" s="109">
        <v>7</v>
      </c>
      <c r="F43" s="49"/>
      <c r="G43" s="48"/>
      <c r="H43" s="48" t="s">
        <v>26</v>
      </c>
      <c r="I43" s="48" t="s">
        <v>21</v>
      </c>
      <c r="K43" s="48"/>
    </row>
    <row r="44" spans="1:11" x14ac:dyDescent="0.3">
      <c r="A44" s="48"/>
      <c r="B44" s="204">
        <v>5</v>
      </c>
      <c r="C44" s="50">
        <v>117000</v>
      </c>
      <c r="D44" s="104">
        <v>56703</v>
      </c>
      <c r="E44" s="104">
        <v>14</v>
      </c>
      <c r="F44" s="49"/>
      <c r="G44" s="48"/>
      <c r="H44" s="48" t="s">
        <v>242</v>
      </c>
      <c r="I44" s="48" t="s">
        <v>21</v>
      </c>
      <c r="K44" s="48"/>
    </row>
    <row r="45" spans="1:11" x14ac:dyDescent="0.3">
      <c r="A45" s="48"/>
      <c r="B45" s="204">
        <v>6</v>
      </c>
      <c r="C45" s="50">
        <v>116973</v>
      </c>
      <c r="D45" s="109">
        <v>56695</v>
      </c>
      <c r="E45" s="109">
        <v>1</v>
      </c>
      <c r="F45" s="49"/>
      <c r="G45" s="48"/>
      <c r="H45" s="48" t="s">
        <v>26</v>
      </c>
      <c r="I45" s="48" t="s">
        <v>15</v>
      </c>
      <c r="K45" s="48"/>
    </row>
    <row r="46" spans="1:11" x14ac:dyDescent="0.3">
      <c r="A46" s="48"/>
      <c r="B46" s="204">
        <v>7</v>
      </c>
      <c r="C46" s="50">
        <v>116992</v>
      </c>
      <c r="D46" s="104">
        <v>56700</v>
      </c>
      <c r="E46" s="104">
        <v>21</v>
      </c>
      <c r="F46" s="49"/>
      <c r="G46" s="48"/>
      <c r="H46" s="48" t="s">
        <v>26</v>
      </c>
      <c r="I46" s="48" t="s">
        <v>21</v>
      </c>
      <c r="K46" s="48"/>
    </row>
    <row r="47" spans="1:11" x14ac:dyDescent="0.3">
      <c r="A47" s="48"/>
      <c r="B47" s="204">
        <v>8</v>
      </c>
      <c r="C47" s="50">
        <v>116962</v>
      </c>
      <c r="D47" s="99">
        <v>56684</v>
      </c>
      <c r="E47" s="99">
        <v>3</v>
      </c>
      <c r="F47" s="49"/>
      <c r="G47" s="48"/>
      <c r="H47" s="48" t="s">
        <v>241</v>
      </c>
      <c r="I47" s="48" t="s">
        <v>28</v>
      </c>
      <c r="K47" s="48"/>
    </row>
    <row r="48" spans="1:11" x14ac:dyDescent="0.3">
      <c r="A48" s="48"/>
      <c r="B48" s="204">
        <v>9</v>
      </c>
      <c r="C48" s="50">
        <v>117101</v>
      </c>
      <c r="D48" s="99">
        <v>56775</v>
      </c>
      <c r="E48" s="99">
        <v>1</v>
      </c>
      <c r="F48" s="49"/>
      <c r="G48" s="48"/>
      <c r="H48" s="48" t="s">
        <v>241</v>
      </c>
      <c r="I48" s="48" t="s">
        <v>28</v>
      </c>
      <c r="K48" s="48"/>
    </row>
    <row r="49" spans="1:12" x14ac:dyDescent="0.3">
      <c r="A49" s="48"/>
      <c r="B49" s="204">
        <v>10</v>
      </c>
      <c r="C49" s="50">
        <v>117032</v>
      </c>
      <c r="D49" s="99">
        <v>56749</v>
      </c>
      <c r="E49" s="99">
        <v>30</v>
      </c>
      <c r="F49" s="49"/>
      <c r="G49" s="48"/>
      <c r="H49" s="48" t="s">
        <v>241</v>
      </c>
      <c r="I49" s="48" t="s">
        <v>16</v>
      </c>
      <c r="K49" s="48"/>
    </row>
    <row r="50" spans="1:12" x14ac:dyDescent="0.3">
      <c r="A50" s="48"/>
      <c r="B50" s="204">
        <v>11</v>
      </c>
      <c r="C50" s="50">
        <v>117019</v>
      </c>
      <c r="D50" s="104">
        <v>56713</v>
      </c>
      <c r="E50" s="104">
        <v>3</v>
      </c>
      <c r="F50" s="49"/>
      <c r="G50" s="48"/>
      <c r="H50" s="48" t="s">
        <v>241</v>
      </c>
      <c r="I50" s="48" t="s">
        <v>40</v>
      </c>
      <c r="K50" s="48"/>
    </row>
    <row r="51" spans="1:12" x14ac:dyDescent="0.3">
      <c r="A51" s="72">
        <v>42962</v>
      </c>
      <c r="B51" s="205">
        <v>1</v>
      </c>
      <c r="C51" s="50">
        <v>116785</v>
      </c>
      <c r="D51" s="145">
        <v>56513</v>
      </c>
      <c r="E51" s="145">
        <v>126</v>
      </c>
      <c r="F51" s="54"/>
      <c r="G51" s="48"/>
      <c r="H51" s="48" t="s">
        <v>241</v>
      </c>
      <c r="I51" s="48" t="s">
        <v>21</v>
      </c>
      <c r="K51" s="48"/>
    </row>
    <row r="52" spans="1:12" x14ac:dyDescent="0.3">
      <c r="A52" s="72">
        <v>42963</v>
      </c>
      <c r="B52" s="216">
        <v>1</v>
      </c>
      <c r="C52" s="50">
        <v>116916</v>
      </c>
      <c r="D52" s="109">
        <v>56649</v>
      </c>
      <c r="E52" s="109">
        <v>2</v>
      </c>
      <c r="F52" s="54"/>
      <c r="G52" s="48"/>
      <c r="H52" s="48" t="s">
        <v>26</v>
      </c>
      <c r="I52" s="48" t="s">
        <v>21</v>
      </c>
      <c r="J52" s="49" t="s">
        <v>56</v>
      </c>
      <c r="K52" s="48"/>
    </row>
    <row r="53" spans="1:12" x14ac:dyDescent="0.3">
      <c r="A53" s="72"/>
      <c r="B53" s="216"/>
      <c r="C53" s="50">
        <v>116916</v>
      </c>
      <c r="D53" s="109">
        <v>56649</v>
      </c>
      <c r="E53" s="109">
        <v>3</v>
      </c>
      <c r="F53" s="54"/>
      <c r="G53" s="48"/>
      <c r="H53" s="48" t="s">
        <v>241</v>
      </c>
      <c r="I53" s="48" t="s">
        <v>21</v>
      </c>
      <c r="J53" s="49" t="s">
        <v>56</v>
      </c>
      <c r="K53" s="48"/>
      <c r="L53" s="48" t="s">
        <v>117</v>
      </c>
    </row>
    <row r="54" spans="1:12" x14ac:dyDescent="0.3">
      <c r="A54" s="48"/>
      <c r="B54" s="200">
        <v>2</v>
      </c>
      <c r="C54" s="50">
        <v>116777</v>
      </c>
      <c r="D54" s="109">
        <v>56489</v>
      </c>
      <c r="E54" s="109">
        <v>1</v>
      </c>
      <c r="F54" s="49"/>
      <c r="G54" s="48"/>
      <c r="H54" s="48" t="s">
        <v>241</v>
      </c>
      <c r="I54" s="48" t="s">
        <v>21</v>
      </c>
      <c r="K54" s="48"/>
    </row>
    <row r="55" spans="1:12" x14ac:dyDescent="0.3">
      <c r="A55" s="48"/>
      <c r="B55" s="200">
        <v>3</v>
      </c>
      <c r="C55" s="50">
        <v>116919</v>
      </c>
      <c r="D55" s="109">
        <v>56657</v>
      </c>
      <c r="E55" s="109">
        <v>5</v>
      </c>
      <c r="F55" s="49"/>
      <c r="G55" s="48"/>
      <c r="H55" s="48" t="s">
        <v>241</v>
      </c>
      <c r="I55" s="48" t="s">
        <v>21</v>
      </c>
      <c r="K55" s="48"/>
    </row>
    <row r="56" spans="1:12" x14ac:dyDescent="0.3">
      <c r="A56" s="48"/>
      <c r="B56" s="200">
        <v>4</v>
      </c>
      <c r="C56" s="50">
        <v>116922</v>
      </c>
      <c r="D56" s="109">
        <v>56658</v>
      </c>
      <c r="E56" s="109">
        <v>1</v>
      </c>
      <c r="F56" s="49"/>
      <c r="G56" s="48"/>
      <c r="H56" s="48" t="s">
        <v>241</v>
      </c>
      <c r="I56" s="48" t="s">
        <v>21</v>
      </c>
      <c r="K56" s="48"/>
    </row>
    <row r="57" spans="1:12" x14ac:dyDescent="0.3">
      <c r="A57" s="48"/>
      <c r="B57" s="200">
        <v>5</v>
      </c>
      <c r="C57" s="50">
        <v>117167</v>
      </c>
      <c r="D57" s="109">
        <v>56831</v>
      </c>
      <c r="E57" s="109">
        <v>1</v>
      </c>
      <c r="F57" s="49"/>
      <c r="G57" s="48"/>
      <c r="H57" s="48" t="s">
        <v>241</v>
      </c>
      <c r="I57" s="48" t="s">
        <v>64</v>
      </c>
      <c r="K57" s="48"/>
    </row>
    <row r="58" spans="1:12" x14ac:dyDescent="0.3">
      <c r="A58" s="48"/>
      <c r="B58" s="200">
        <v>6</v>
      </c>
      <c r="C58" s="50">
        <v>116999</v>
      </c>
      <c r="D58" s="109">
        <v>56702</v>
      </c>
      <c r="E58" s="109">
        <v>3</v>
      </c>
      <c r="F58" s="49"/>
      <c r="G58" s="48"/>
      <c r="H58" s="48" t="s">
        <v>241</v>
      </c>
      <c r="I58" s="48" t="s">
        <v>56</v>
      </c>
      <c r="K58" s="48"/>
    </row>
    <row r="59" spans="1:12" x14ac:dyDescent="0.3">
      <c r="A59" s="48"/>
      <c r="B59" s="200">
        <v>7</v>
      </c>
      <c r="C59" s="50">
        <v>117120</v>
      </c>
      <c r="D59" s="145">
        <v>56795</v>
      </c>
      <c r="E59" s="145">
        <v>6</v>
      </c>
      <c r="F59" s="54"/>
      <c r="G59" s="48"/>
      <c r="H59" s="48" t="s">
        <v>241</v>
      </c>
      <c r="I59" s="48" t="s">
        <v>18</v>
      </c>
      <c r="J59" s="49" t="s">
        <v>369</v>
      </c>
      <c r="K59" s="48"/>
    </row>
    <row r="60" spans="1:12" x14ac:dyDescent="0.3">
      <c r="A60" s="48"/>
      <c r="B60" s="200">
        <v>8</v>
      </c>
      <c r="C60" s="50">
        <v>117121</v>
      </c>
      <c r="D60" s="145">
        <v>56796</v>
      </c>
      <c r="E60" s="145">
        <v>3</v>
      </c>
      <c r="F60" s="54"/>
      <c r="G60" s="48"/>
      <c r="H60" s="48" t="s">
        <v>241</v>
      </c>
      <c r="I60" s="48" t="s">
        <v>18</v>
      </c>
      <c r="J60" s="49" t="s">
        <v>369</v>
      </c>
      <c r="K60" s="48"/>
    </row>
    <row r="61" spans="1:12" x14ac:dyDescent="0.3">
      <c r="A61" s="48"/>
      <c r="B61" s="200">
        <v>9</v>
      </c>
      <c r="C61" s="50">
        <v>117122</v>
      </c>
      <c r="D61" s="145">
        <v>56797</v>
      </c>
      <c r="E61" s="145">
        <v>3</v>
      </c>
      <c r="F61" s="54"/>
      <c r="G61" s="48"/>
      <c r="H61" s="48" t="s">
        <v>241</v>
      </c>
      <c r="I61" s="48" t="s">
        <v>18</v>
      </c>
      <c r="J61" s="49" t="s">
        <v>369</v>
      </c>
      <c r="K61" s="48"/>
    </row>
    <row r="62" spans="1:12" x14ac:dyDescent="0.3">
      <c r="A62" s="48"/>
      <c r="B62" s="200">
        <v>10</v>
      </c>
      <c r="C62" s="50">
        <v>117123</v>
      </c>
      <c r="D62" s="145">
        <v>56798</v>
      </c>
      <c r="E62" s="145">
        <v>6</v>
      </c>
      <c r="F62" s="49"/>
      <c r="G62" s="48"/>
      <c r="H62" s="48" t="s">
        <v>241</v>
      </c>
      <c r="I62" s="48" t="s">
        <v>18</v>
      </c>
      <c r="J62" s="49" t="s">
        <v>369</v>
      </c>
      <c r="K62" s="48"/>
    </row>
    <row r="63" spans="1:12" x14ac:dyDescent="0.3">
      <c r="A63" s="48"/>
      <c r="B63" s="200">
        <v>11</v>
      </c>
      <c r="C63" s="50">
        <v>117125</v>
      </c>
      <c r="D63" s="145">
        <v>56799</v>
      </c>
      <c r="E63" s="145">
        <v>4</v>
      </c>
      <c r="F63" s="49"/>
      <c r="G63" s="48"/>
      <c r="H63" s="48" t="s">
        <v>241</v>
      </c>
      <c r="I63" s="48" t="s">
        <v>18</v>
      </c>
      <c r="J63" s="49" t="s">
        <v>369</v>
      </c>
      <c r="K63" s="48"/>
    </row>
    <row r="64" spans="1:12" x14ac:dyDescent="0.3">
      <c r="A64" s="48"/>
      <c r="B64" s="200">
        <v>12</v>
      </c>
      <c r="C64" s="50">
        <v>117126</v>
      </c>
      <c r="D64" s="109">
        <v>56817</v>
      </c>
      <c r="E64" s="109">
        <v>2</v>
      </c>
      <c r="F64" s="49"/>
      <c r="G64" s="48"/>
      <c r="H64" s="48" t="s">
        <v>241</v>
      </c>
      <c r="I64" s="48" t="s">
        <v>18</v>
      </c>
      <c r="J64" s="49" t="s">
        <v>369</v>
      </c>
      <c r="K64" s="48"/>
    </row>
    <row r="65" spans="1:11" x14ac:dyDescent="0.3">
      <c r="A65" s="72">
        <v>42964</v>
      </c>
      <c r="B65" s="202">
        <v>1</v>
      </c>
      <c r="C65" s="50">
        <v>117077</v>
      </c>
      <c r="D65" s="109">
        <v>56748</v>
      </c>
      <c r="E65" s="109">
        <v>1</v>
      </c>
      <c r="F65" s="49"/>
      <c r="G65" s="48"/>
      <c r="H65" s="48" t="s">
        <v>241</v>
      </c>
      <c r="I65" s="48" t="s">
        <v>21</v>
      </c>
      <c r="K65" s="48"/>
    </row>
    <row r="66" spans="1:11" x14ac:dyDescent="0.3">
      <c r="A66" s="48"/>
      <c r="B66" s="202">
        <v>2</v>
      </c>
      <c r="C66" s="50">
        <v>117071</v>
      </c>
      <c r="D66" s="109">
        <v>56739</v>
      </c>
      <c r="E66" s="109">
        <v>1</v>
      </c>
      <c r="F66" s="49"/>
      <c r="G66" s="48"/>
      <c r="H66" s="48" t="s">
        <v>241</v>
      </c>
      <c r="I66" s="48" t="s">
        <v>245</v>
      </c>
      <c r="K66" s="48"/>
    </row>
    <row r="67" spans="1:11" x14ac:dyDescent="0.3">
      <c r="A67" s="48"/>
      <c r="B67" s="202">
        <v>3</v>
      </c>
      <c r="C67" s="50">
        <v>117055</v>
      </c>
      <c r="D67" s="109">
        <v>56731</v>
      </c>
      <c r="E67" s="109">
        <v>5</v>
      </c>
      <c r="F67" s="54"/>
      <c r="G67" s="48"/>
      <c r="H67" s="48" t="s">
        <v>241</v>
      </c>
      <c r="I67" s="48" t="s">
        <v>21</v>
      </c>
      <c r="K67" s="48"/>
    </row>
    <row r="68" spans="1:11" x14ac:dyDescent="0.3">
      <c r="A68" s="48"/>
      <c r="B68" s="202">
        <v>4</v>
      </c>
      <c r="C68" s="50">
        <v>117035</v>
      </c>
      <c r="D68" s="99">
        <v>56722</v>
      </c>
      <c r="E68" s="99">
        <v>10</v>
      </c>
      <c r="F68" s="107">
        <v>9</v>
      </c>
      <c r="G68" s="48"/>
      <c r="H68" s="48" t="s">
        <v>26</v>
      </c>
      <c r="I68" s="48" t="s">
        <v>13</v>
      </c>
      <c r="K68" s="48"/>
    </row>
    <row r="69" spans="1:11" x14ac:dyDescent="0.3">
      <c r="A69" s="48"/>
      <c r="B69" s="202">
        <v>5</v>
      </c>
      <c r="C69" s="50">
        <v>117003</v>
      </c>
      <c r="D69" s="109">
        <v>56717</v>
      </c>
      <c r="E69" s="109">
        <v>8</v>
      </c>
      <c r="F69" s="49"/>
      <c r="G69" s="48"/>
      <c r="H69" s="48" t="s">
        <v>241</v>
      </c>
      <c r="I69" s="48" t="s">
        <v>29</v>
      </c>
      <c r="K69" s="48"/>
    </row>
    <row r="70" spans="1:11" x14ac:dyDescent="0.3">
      <c r="A70" s="48"/>
      <c r="B70" s="202">
        <v>6</v>
      </c>
      <c r="C70" s="50">
        <v>117134</v>
      </c>
      <c r="D70" s="109">
        <v>56807</v>
      </c>
      <c r="E70" s="109">
        <v>1</v>
      </c>
      <c r="F70" s="49"/>
      <c r="G70" s="48"/>
      <c r="H70" s="48" t="s">
        <v>26</v>
      </c>
      <c r="I70" s="48" t="s">
        <v>21</v>
      </c>
      <c r="K70" s="48"/>
    </row>
    <row r="71" spans="1:11" x14ac:dyDescent="0.3">
      <c r="A71" s="48"/>
      <c r="B71" s="202">
        <v>7</v>
      </c>
      <c r="C71" s="50">
        <v>117135</v>
      </c>
      <c r="D71" s="99">
        <v>56845</v>
      </c>
      <c r="E71" s="99">
        <v>17</v>
      </c>
      <c r="F71" s="54"/>
      <c r="G71" s="48"/>
      <c r="H71" s="48" t="s">
        <v>241</v>
      </c>
      <c r="I71" s="48" t="s">
        <v>21</v>
      </c>
      <c r="K71" s="48"/>
    </row>
    <row r="72" spans="1:11" x14ac:dyDescent="0.3">
      <c r="A72" s="48"/>
      <c r="B72" s="202">
        <v>8</v>
      </c>
      <c r="C72" s="50">
        <v>117171</v>
      </c>
      <c r="D72" s="109">
        <v>56856</v>
      </c>
      <c r="E72" s="109">
        <v>1</v>
      </c>
      <c r="F72" s="49"/>
      <c r="G72" s="48"/>
      <c r="H72" s="48" t="s">
        <v>38</v>
      </c>
      <c r="I72" s="48" t="s">
        <v>21</v>
      </c>
      <c r="K72" s="48"/>
    </row>
    <row r="73" spans="1:11" x14ac:dyDescent="0.3">
      <c r="A73" s="72">
        <v>42968</v>
      </c>
      <c r="B73" s="204">
        <v>1</v>
      </c>
      <c r="C73" s="50">
        <v>116869</v>
      </c>
      <c r="D73" s="99">
        <v>56601</v>
      </c>
      <c r="E73" s="99">
        <v>6</v>
      </c>
      <c r="F73" s="49"/>
      <c r="G73" s="48"/>
      <c r="H73" s="48" t="s">
        <v>241</v>
      </c>
      <c r="I73" s="48" t="s">
        <v>21</v>
      </c>
      <c r="K73" s="48"/>
    </row>
    <row r="74" spans="1:11" x14ac:dyDescent="0.3">
      <c r="A74" s="48"/>
      <c r="B74" s="204">
        <v>2</v>
      </c>
      <c r="C74" s="50">
        <v>116870</v>
      </c>
      <c r="D74" s="99">
        <v>56602</v>
      </c>
      <c r="E74" s="99">
        <v>3</v>
      </c>
      <c r="F74" s="49"/>
      <c r="G74" s="48"/>
      <c r="H74" s="48" t="s">
        <v>241</v>
      </c>
      <c r="I74" s="48" t="s">
        <v>21</v>
      </c>
      <c r="K74" s="48"/>
    </row>
    <row r="75" spans="1:11" x14ac:dyDescent="0.3">
      <c r="A75" s="48"/>
      <c r="B75" s="204">
        <v>3</v>
      </c>
      <c r="C75" s="50">
        <v>116871</v>
      </c>
      <c r="D75" s="139">
        <v>56603</v>
      </c>
      <c r="E75" s="139">
        <v>4</v>
      </c>
      <c r="F75" s="49"/>
      <c r="G75" s="48"/>
      <c r="H75" s="48" t="s">
        <v>241</v>
      </c>
      <c r="I75" s="48" t="s">
        <v>21</v>
      </c>
      <c r="K75" s="48"/>
    </row>
    <row r="76" spans="1:11" x14ac:dyDescent="0.3">
      <c r="A76" s="48"/>
      <c r="B76" s="204">
        <v>4</v>
      </c>
      <c r="C76" s="50">
        <v>116874</v>
      </c>
      <c r="D76" s="104">
        <v>56605</v>
      </c>
      <c r="E76" s="104">
        <v>3</v>
      </c>
      <c r="F76" s="49"/>
      <c r="G76" s="48"/>
      <c r="H76" s="48" t="s">
        <v>241</v>
      </c>
      <c r="I76" s="48" t="s">
        <v>21</v>
      </c>
      <c r="K76" s="48"/>
    </row>
    <row r="77" spans="1:11" x14ac:dyDescent="0.3">
      <c r="A77" s="48"/>
      <c r="B77" s="204">
        <v>5</v>
      </c>
      <c r="C77" s="50">
        <v>116875</v>
      </c>
      <c r="D77" s="104">
        <v>56606</v>
      </c>
      <c r="E77" s="104">
        <v>3</v>
      </c>
      <c r="F77" s="49"/>
      <c r="G77" s="48"/>
      <c r="H77" s="48" t="s">
        <v>241</v>
      </c>
      <c r="I77" s="48" t="s">
        <v>21</v>
      </c>
      <c r="J77" s="49" t="s">
        <v>319</v>
      </c>
      <c r="K77" s="48"/>
    </row>
    <row r="78" spans="1:11" x14ac:dyDescent="0.3">
      <c r="A78" s="48"/>
      <c r="B78" s="204">
        <v>6</v>
      </c>
      <c r="C78" s="50">
        <v>116877</v>
      </c>
      <c r="D78" s="104">
        <v>56607</v>
      </c>
      <c r="E78" s="104">
        <v>2</v>
      </c>
      <c r="F78" s="49"/>
      <c r="G78" s="48"/>
      <c r="H78" s="48" t="s">
        <v>241</v>
      </c>
      <c r="I78" s="48" t="s">
        <v>21</v>
      </c>
      <c r="K78" s="48"/>
    </row>
    <row r="79" spans="1:11" x14ac:dyDescent="0.3">
      <c r="A79" s="48"/>
      <c r="B79" s="204">
        <v>7</v>
      </c>
      <c r="C79" s="50">
        <v>116879</v>
      </c>
      <c r="D79" s="104">
        <v>56609</v>
      </c>
      <c r="E79" s="104">
        <v>15</v>
      </c>
      <c r="F79" s="49"/>
      <c r="G79" s="48"/>
      <c r="H79" s="48" t="s">
        <v>241</v>
      </c>
      <c r="I79" s="48" t="s">
        <v>21</v>
      </c>
      <c r="K79" s="48"/>
    </row>
    <row r="80" spans="1:11" x14ac:dyDescent="0.3">
      <c r="A80" s="48"/>
      <c r="B80" s="204">
        <v>8</v>
      </c>
      <c r="C80" s="50">
        <v>117249</v>
      </c>
      <c r="D80" s="99">
        <v>56908</v>
      </c>
      <c r="E80" s="99">
        <v>1</v>
      </c>
      <c r="F80" s="49"/>
      <c r="G80" s="48"/>
      <c r="H80" s="48" t="s">
        <v>26</v>
      </c>
      <c r="I80" s="48" t="s">
        <v>15</v>
      </c>
      <c r="K80" s="48"/>
    </row>
    <row r="81" spans="1:11" x14ac:dyDescent="0.3">
      <c r="A81" s="48"/>
      <c r="B81" s="204">
        <v>9</v>
      </c>
      <c r="C81" s="50">
        <v>117209</v>
      </c>
      <c r="D81" s="109">
        <v>56880</v>
      </c>
      <c r="E81" s="109">
        <v>5</v>
      </c>
      <c r="F81" s="49"/>
      <c r="G81" s="48"/>
      <c r="H81" s="48" t="s">
        <v>242</v>
      </c>
      <c r="I81" s="48" t="s">
        <v>21</v>
      </c>
      <c r="K81" s="48"/>
    </row>
    <row r="82" spans="1:11" x14ac:dyDescent="0.3">
      <c r="A82" s="48"/>
      <c r="B82" s="204">
        <v>10</v>
      </c>
      <c r="C82" s="50">
        <v>117038</v>
      </c>
      <c r="D82" s="99">
        <v>56723</v>
      </c>
      <c r="E82" s="99">
        <v>1</v>
      </c>
      <c r="F82" s="49" t="s">
        <v>368</v>
      </c>
      <c r="G82" s="48"/>
      <c r="H82" s="48" t="s">
        <v>241</v>
      </c>
      <c r="I82" s="48" t="s">
        <v>21</v>
      </c>
      <c r="K82" s="48"/>
    </row>
    <row r="83" spans="1:11" x14ac:dyDescent="0.3">
      <c r="A83" s="48"/>
      <c r="B83" s="204">
        <v>11</v>
      </c>
      <c r="C83" s="50">
        <v>117033</v>
      </c>
      <c r="D83" s="109">
        <v>56721</v>
      </c>
      <c r="E83" s="109">
        <v>4</v>
      </c>
      <c r="F83" s="49" t="s">
        <v>368</v>
      </c>
      <c r="G83" s="48"/>
      <c r="H83" s="48" t="s">
        <v>241</v>
      </c>
      <c r="I83" s="48" t="s">
        <v>21</v>
      </c>
      <c r="K83" s="48"/>
    </row>
    <row r="84" spans="1:11" x14ac:dyDescent="0.3">
      <c r="A84" s="48"/>
      <c r="B84" s="204">
        <v>12</v>
      </c>
      <c r="C84" s="50">
        <v>117170</v>
      </c>
      <c r="D84" s="109">
        <v>56832</v>
      </c>
      <c r="E84" s="109">
        <v>1</v>
      </c>
      <c r="F84" s="49" t="s">
        <v>368</v>
      </c>
      <c r="G84" s="48"/>
      <c r="H84" s="48" t="s">
        <v>241</v>
      </c>
      <c r="I84" s="48" t="s">
        <v>21</v>
      </c>
      <c r="K84" s="48"/>
    </row>
    <row r="85" spans="1:11" x14ac:dyDescent="0.3">
      <c r="A85" s="48"/>
      <c r="B85" s="204">
        <v>13</v>
      </c>
      <c r="C85" s="50">
        <v>117213</v>
      </c>
      <c r="D85" s="109">
        <v>56885</v>
      </c>
      <c r="E85" s="109">
        <v>1</v>
      </c>
      <c r="F85" s="49" t="s">
        <v>368</v>
      </c>
      <c r="G85" s="48"/>
      <c r="H85" s="48" t="s">
        <v>241</v>
      </c>
      <c r="I85" s="48" t="s">
        <v>21</v>
      </c>
      <c r="K85" s="48"/>
    </row>
    <row r="86" spans="1:11" x14ac:dyDescent="0.3">
      <c r="A86" s="48"/>
      <c r="B86" s="204">
        <v>14</v>
      </c>
      <c r="C86" s="50">
        <v>117195</v>
      </c>
      <c r="D86" s="99">
        <v>56860</v>
      </c>
      <c r="E86" s="99">
        <v>1</v>
      </c>
      <c r="F86" s="49" t="s">
        <v>368</v>
      </c>
      <c r="G86" s="48"/>
      <c r="H86" s="48" t="s">
        <v>241</v>
      </c>
      <c r="I86" s="48" t="s">
        <v>21</v>
      </c>
      <c r="K86" s="48"/>
    </row>
    <row r="87" spans="1:11" x14ac:dyDescent="0.3">
      <c r="A87" s="48"/>
      <c r="B87" s="204">
        <v>15</v>
      </c>
      <c r="C87" s="50">
        <v>117076</v>
      </c>
      <c r="D87" s="139">
        <v>56747</v>
      </c>
      <c r="E87" s="139">
        <v>1</v>
      </c>
      <c r="F87" s="49" t="s">
        <v>368</v>
      </c>
      <c r="G87" s="48"/>
      <c r="H87" s="48" t="s">
        <v>241</v>
      </c>
      <c r="I87" s="48" t="s">
        <v>21</v>
      </c>
      <c r="K87" s="48"/>
    </row>
    <row r="88" spans="1:11" x14ac:dyDescent="0.3">
      <c r="A88" s="48"/>
      <c r="B88" s="204">
        <v>16</v>
      </c>
      <c r="C88" s="50">
        <v>117075</v>
      </c>
      <c r="D88" s="139">
        <v>56742</v>
      </c>
      <c r="E88" s="139">
        <v>4</v>
      </c>
      <c r="F88" s="54" t="s">
        <v>368</v>
      </c>
      <c r="G88" s="48"/>
      <c r="H88" s="48" t="s">
        <v>241</v>
      </c>
      <c r="I88" s="48" t="s">
        <v>326</v>
      </c>
      <c r="K88" s="48"/>
    </row>
    <row r="89" spans="1:11" x14ac:dyDescent="0.3">
      <c r="A89" s="48"/>
      <c r="B89" s="204">
        <v>17</v>
      </c>
      <c r="C89" s="50">
        <v>117173</v>
      </c>
      <c r="D89" s="139">
        <v>56843</v>
      </c>
      <c r="E89" s="139">
        <v>1</v>
      </c>
      <c r="F89" s="49"/>
      <c r="G89" s="48"/>
      <c r="H89" s="48" t="s">
        <v>241</v>
      </c>
      <c r="I89" s="48" t="s">
        <v>21</v>
      </c>
      <c r="K89" s="48"/>
    </row>
    <row r="90" spans="1:11" x14ac:dyDescent="0.3">
      <c r="A90" s="48"/>
      <c r="B90" s="204">
        <v>18</v>
      </c>
      <c r="C90" s="50">
        <v>117183</v>
      </c>
      <c r="D90" s="145">
        <v>56853</v>
      </c>
      <c r="E90" s="145">
        <v>2</v>
      </c>
      <c r="F90" s="54"/>
      <c r="G90" s="48"/>
      <c r="H90" s="48" t="s">
        <v>241</v>
      </c>
      <c r="I90" s="48" t="s">
        <v>40</v>
      </c>
      <c r="K90" s="48"/>
    </row>
    <row r="91" spans="1:11" x14ac:dyDescent="0.3">
      <c r="A91" s="48"/>
      <c r="B91" s="204">
        <v>19</v>
      </c>
      <c r="C91" s="50">
        <v>117203</v>
      </c>
      <c r="D91" s="104">
        <v>56867</v>
      </c>
      <c r="E91" s="104">
        <v>2</v>
      </c>
      <c r="F91" s="49"/>
      <c r="G91" s="48"/>
      <c r="H91" s="48" t="s">
        <v>241</v>
      </c>
      <c r="I91" s="48" t="s">
        <v>29</v>
      </c>
      <c r="K91" s="48"/>
    </row>
    <row r="92" spans="1:11" x14ac:dyDescent="0.3">
      <c r="A92" s="72">
        <v>42969</v>
      </c>
      <c r="B92" s="205">
        <v>1</v>
      </c>
      <c r="C92" s="50">
        <v>117136</v>
      </c>
      <c r="D92" s="104">
        <v>56809</v>
      </c>
      <c r="E92" s="104">
        <v>2</v>
      </c>
      <c r="F92" s="49"/>
      <c r="G92" s="48"/>
      <c r="H92" s="48" t="s">
        <v>26</v>
      </c>
      <c r="I92" s="48" t="s">
        <v>21</v>
      </c>
      <c r="K92" s="48"/>
    </row>
    <row r="93" spans="1:11" x14ac:dyDescent="0.3">
      <c r="A93" s="48"/>
      <c r="B93" s="205">
        <v>2</v>
      </c>
      <c r="C93" s="50">
        <v>117137</v>
      </c>
      <c r="D93" s="145">
        <v>56811</v>
      </c>
      <c r="E93" s="145">
        <v>1</v>
      </c>
      <c r="F93" s="49"/>
      <c r="G93" s="48"/>
      <c r="H93" s="48" t="s">
        <v>241</v>
      </c>
      <c r="I93" s="48" t="s">
        <v>56</v>
      </c>
      <c r="K93" s="48"/>
    </row>
    <row r="94" spans="1:11" x14ac:dyDescent="0.3">
      <c r="A94" s="48"/>
      <c r="B94" s="205">
        <v>3</v>
      </c>
      <c r="C94" s="50">
        <v>117011</v>
      </c>
      <c r="D94" s="104">
        <v>56709</v>
      </c>
      <c r="E94" s="104">
        <v>2</v>
      </c>
      <c r="F94" s="49"/>
      <c r="G94" s="48"/>
      <c r="H94" s="48" t="s">
        <v>241</v>
      </c>
      <c r="I94" s="48" t="s">
        <v>21</v>
      </c>
      <c r="K94" s="48"/>
    </row>
    <row r="95" spans="1:11" x14ac:dyDescent="0.3">
      <c r="A95" s="48"/>
      <c r="B95" s="205">
        <v>4</v>
      </c>
      <c r="C95" s="50">
        <v>116945</v>
      </c>
      <c r="D95" s="109">
        <v>56665</v>
      </c>
      <c r="E95" s="109">
        <v>11</v>
      </c>
      <c r="F95" s="49"/>
      <c r="G95" s="48"/>
      <c r="H95" s="48" t="s">
        <v>241</v>
      </c>
      <c r="I95" s="48" t="s">
        <v>29</v>
      </c>
      <c r="K95" s="48"/>
    </row>
    <row r="96" spans="1:11" x14ac:dyDescent="0.3">
      <c r="A96" s="48"/>
      <c r="B96" s="205">
        <v>5</v>
      </c>
      <c r="C96" s="50">
        <v>116944</v>
      </c>
      <c r="D96" s="109">
        <v>56664</v>
      </c>
      <c r="E96" s="109">
        <v>10</v>
      </c>
      <c r="F96" s="49"/>
      <c r="G96" s="48"/>
      <c r="H96" s="48" t="s">
        <v>241</v>
      </c>
      <c r="I96" s="48" t="s">
        <v>29</v>
      </c>
      <c r="K96" s="48"/>
    </row>
    <row r="97" spans="1:11" x14ac:dyDescent="0.3">
      <c r="A97" s="48"/>
      <c r="B97" s="205">
        <v>6</v>
      </c>
      <c r="C97" s="50">
        <v>116946</v>
      </c>
      <c r="D97" s="109">
        <v>56666</v>
      </c>
      <c r="E97" s="109">
        <v>11</v>
      </c>
      <c r="F97" s="54"/>
      <c r="G97" s="48"/>
      <c r="H97" s="48" t="s">
        <v>241</v>
      </c>
      <c r="I97" s="48" t="s">
        <v>29</v>
      </c>
      <c r="K97" s="48"/>
    </row>
    <row r="98" spans="1:11" x14ac:dyDescent="0.3">
      <c r="A98" s="48"/>
      <c r="B98" s="205">
        <v>7</v>
      </c>
      <c r="C98" s="50">
        <v>117174</v>
      </c>
      <c r="D98" s="145">
        <v>56884</v>
      </c>
      <c r="E98" s="145">
        <v>2</v>
      </c>
      <c r="F98" s="49"/>
      <c r="G98" s="48"/>
      <c r="H98" s="48" t="s">
        <v>241</v>
      </c>
      <c r="I98" s="48" t="s">
        <v>326</v>
      </c>
      <c r="K98" s="48"/>
    </row>
    <row r="99" spans="1:11" x14ac:dyDescent="0.3">
      <c r="A99" s="48"/>
      <c r="B99" s="205">
        <v>8</v>
      </c>
      <c r="C99" s="50">
        <v>117223</v>
      </c>
      <c r="D99" s="145">
        <v>56890</v>
      </c>
      <c r="E99" s="145">
        <v>8</v>
      </c>
      <c r="F99" s="49"/>
      <c r="G99" s="48"/>
      <c r="H99" s="48" t="s">
        <v>241</v>
      </c>
      <c r="I99" s="48" t="s">
        <v>86</v>
      </c>
      <c r="K99" s="48"/>
    </row>
    <row r="100" spans="1:11" x14ac:dyDescent="0.3">
      <c r="A100" s="48"/>
      <c r="B100" s="205">
        <v>9</v>
      </c>
      <c r="C100" s="50">
        <v>117275</v>
      </c>
      <c r="D100" s="145">
        <v>56930</v>
      </c>
      <c r="E100" s="145">
        <v>1</v>
      </c>
      <c r="F100" s="49"/>
      <c r="G100" s="48"/>
      <c r="H100" s="48" t="s">
        <v>241</v>
      </c>
      <c r="I100" s="48" t="s">
        <v>16</v>
      </c>
      <c r="K100" s="48"/>
    </row>
    <row r="101" spans="1:11" x14ac:dyDescent="0.3">
      <c r="A101" s="48"/>
      <c r="B101" s="205">
        <v>10</v>
      </c>
      <c r="C101" s="50">
        <v>117189</v>
      </c>
      <c r="D101" s="145">
        <v>56862</v>
      </c>
      <c r="E101" s="145">
        <v>3</v>
      </c>
      <c r="F101" s="49"/>
      <c r="G101" s="48"/>
      <c r="H101" s="48" t="s">
        <v>241</v>
      </c>
      <c r="I101" s="48" t="s">
        <v>21</v>
      </c>
      <c r="K101" s="48"/>
    </row>
    <row r="102" spans="1:11" x14ac:dyDescent="0.3">
      <c r="A102" s="72">
        <v>42971</v>
      </c>
      <c r="B102" s="202">
        <v>1</v>
      </c>
      <c r="C102" s="98">
        <v>117305</v>
      </c>
      <c r="D102" s="99">
        <v>56973</v>
      </c>
      <c r="E102" s="99">
        <v>25</v>
      </c>
      <c r="F102" s="49"/>
      <c r="G102" s="48"/>
      <c r="H102" s="48" t="s">
        <v>241</v>
      </c>
      <c r="I102" s="48" t="s">
        <v>29</v>
      </c>
      <c r="K102" s="48"/>
    </row>
    <row r="103" spans="1:11" x14ac:dyDescent="0.3">
      <c r="A103" s="72">
        <v>42972</v>
      </c>
      <c r="B103" s="206">
        <v>1</v>
      </c>
      <c r="C103" s="50">
        <v>116907</v>
      </c>
      <c r="D103" s="139">
        <v>56641</v>
      </c>
      <c r="E103" s="139">
        <v>43</v>
      </c>
      <c r="F103" s="54"/>
      <c r="G103" s="48"/>
      <c r="H103" s="48" t="s">
        <v>241</v>
      </c>
      <c r="I103" s="48" t="s">
        <v>21</v>
      </c>
      <c r="K103" s="48"/>
    </row>
    <row r="104" spans="1:11" x14ac:dyDescent="0.3">
      <c r="A104" s="48"/>
      <c r="B104" s="206">
        <v>2</v>
      </c>
      <c r="C104" s="50">
        <v>117357</v>
      </c>
      <c r="D104" s="139">
        <v>57017</v>
      </c>
      <c r="E104" s="139">
        <v>1</v>
      </c>
      <c r="F104" s="49"/>
      <c r="G104" s="48"/>
      <c r="H104" s="48" t="s">
        <v>242</v>
      </c>
      <c r="I104" s="48" t="s">
        <v>21</v>
      </c>
      <c r="K104" s="48"/>
    </row>
    <row r="105" spans="1:11" x14ac:dyDescent="0.3">
      <c r="A105" s="48"/>
      <c r="B105" s="206">
        <v>3</v>
      </c>
      <c r="C105" s="50">
        <v>117326</v>
      </c>
      <c r="D105" s="145">
        <v>56980</v>
      </c>
      <c r="E105" s="145">
        <v>1</v>
      </c>
      <c r="F105" s="49"/>
      <c r="G105" s="48"/>
      <c r="H105" s="48" t="s">
        <v>241</v>
      </c>
      <c r="I105" s="48" t="s">
        <v>16</v>
      </c>
      <c r="K105" s="48"/>
    </row>
    <row r="106" spans="1:11" x14ac:dyDescent="0.3">
      <c r="A106" s="48"/>
      <c r="B106" s="206">
        <v>4</v>
      </c>
      <c r="C106" s="50">
        <v>117199</v>
      </c>
      <c r="D106" s="109">
        <v>56866</v>
      </c>
      <c r="E106" s="109">
        <v>2</v>
      </c>
      <c r="F106" s="49"/>
      <c r="G106" s="48"/>
      <c r="H106" s="48" t="s">
        <v>241</v>
      </c>
      <c r="I106" s="48" t="s">
        <v>65</v>
      </c>
      <c r="K106" s="48"/>
    </row>
    <row r="107" spans="1:11" x14ac:dyDescent="0.3">
      <c r="A107" s="48"/>
      <c r="B107" s="206">
        <v>5</v>
      </c>
      <c r="C107" s="50">
        <v>117294</v>
      </c>
      <c r="D107" s="145">
        <v>56957</v>
      </c>
      <c r="E107" s="145">
        <v>1</v>
      </c>
      <c r="F107" s="49"/>
      <c r="G107" s="48"/>
      <c r="H107" s="48" t="s">
        <v>241</v>
      </c>
      <c r="I107" s="48" t="s">
        <v>29</v>
      </c>
      <c r="K107" s="48"/>
    </row>
    <row r="108" spans="1:11" x14ac:dyDescent="0.3">
      <c r="A108" s="48"/>
      <c r="B108" s="206">
        <v>6</v>
      </c>
      <c r="C108" s="50">
        <v>117303</v>
      </c>
      <c r="D108" s="145">
        <v>56969</v>
      </c>
      <c r="E108" s="145">
        <v>5</v>
      </c>
      <c r="F108" s="49"/>
      <c r="G108" s="48"/>
      <c r="H108" s="48" t="s">
        <v>241</v>
      </c>
      <c r="I108" s="48" t="s">
        <v>339</v>
      </c>
      <c r="K108" s="48"/>
    </row>
    <row r="109" spans="1:11" x14ac:dyDescent="0.3">
      <c r="A109" s="72">
        <v>42975</v>
      </c>
      <c r="B109" s="204">
        <v>1</v>
      </c>
      <c r="C109" s="50">
        <v>117258</v>
      </c>
      <c r="D109" s="145">
        <v>56910</v>
      </c>
      <c r="E109" s="145">
        <v>1</v>
      </c>
      <c r="F109" s="49"/>
      <c r="G109" s="48"/>
      <c r="H109" s="48" t="s">
        <v>241</v>
      </c>
      <c r="I109" s="48" t="s">
        <v>15</v>
      </c>
      <c r="K109" s="48"/>
    </row>
    <row r="110" spans="1:11" x14ac:dyDescent="0.3">
      <c r="A110" s="48"/>
      <c r="B110" s="204">
        <v>2</v>
      </c>
      <c r="C110" s="50">
        <v>117204</v>
      </c>
      <c r="D110" s="145">
        <v>56868</v>
      </c>
      <c r="E110" s="145">
        <v>3</v>
      </c>
      <c r="F110" s="49"/>
      <c r="G110" s="48"/>
      <c r="H110" s="48" t="s">
        <v>26</v>
      </c>
      <c r="I110" s="48" t="s">
        <v>86</v>
      </c>
      <c r="K110" s="48"/>
    </row>
    <row r="111" spans="1:11" x14ac:dyDescent="0.3">
      <c r="A111" s="48"/>
      <c r="B111" s="204">
        <v>3</v>
      </c>
      <c r="C111" s="50">
        <v>117095</v>
      </c>
      <c r="D111" s="109">
        <v>56761</v>
      </c>
      <c r="E111" s="109">
        <v>4</v>
      </c>
      <c r="F111" s="54"/>
      <c r="G111" s="48"/>
      <c r="H111" s="48" t="s">
        <v>241</v>
      </c>
      <c r="I111" s="48" t="s">
        <v>56</v>
      </c>
      <c r="K111" s="48"/>
    </row>
    <row r="112" spans="1:11" x14ac:dyDescent="0.3">
      <c r="A112" s="48"/>
      <c r="B112" s="204">
        <v>4</v>
      </c>
      <c r="C112" s="50">
        <v>117291</v>
      </c>
      <c r="D112" s="109">
        <v>56949</v>
      </c>
      <c r="E112" s="109">
        <v>1</v>
      </c>
      <c r="F112" s="49"/>
      <c r="G112" s="48"/>
      <c r="H112" s="48" t="s">
        <v>241</v>
      </c>
      <c r="I112" s="48" t="s">
        <v>21</v>
      </c>
      <c r="K112" s="48"/>
    </row>
    <row r="113" spans="1:11" x14ac:dyDescent="0.3">
      <c r="A113" s="48"/>
      <c r="B113" s="204">
        <v>5</v>
      </c>
      <c r="C113" s="50">
        <v>117047</v>
      </c>
      <c r="D113" s="99">
        <v>56727</v>
      </c>
      <c r="E113" s="99">
        <v>14</v>
      </c>
      <c r="F113" s="49"/>
      <c r="G113" s="48"/>
      <c r="H113" s="48" t="s">
        <v>241</v>
      </c>
      <c r="I113" s="48" t="s">
        <v>21</v>
      </c>
      <c r="K113" s="48"/>
    </row>
    <row r="114" spans="1:11" x14ac:dyDescent="0.3">
      <c r="A114" s="48"/>
      <c r="B114" s="204">
        <v>6</v>
      </c>
      <c r="C114" s="50">
        <v>117049</v>
      </c>
      <c r="D114" s="99">
        <v>56846</v>
      </c>
      <c r="E114" s="99">
        <v>12</v>
      </c>
      <c r="F114" s="49"/>
      <c r="G114" s="48"/>
      <c r="H114" s="48" t="s">
        <v>241</v>
      </c>
      <c r="I114" s="48" t="s">
        <v>21</v>
      </c>
      <c r="K114" s="48"/>
    </row>
    <row r="115" spans="1:11" x14ac:dyDescent="0.3">
      <c r="A115" s="48"/>
      <c r="B115" s="204">
        <v>7</v>
      </c>
      <c r="C115" s="50">
        <v>117056</v>
      </c>
      <c r="D115" s="99">
        <v>56847</v>
      </c>
      <c r="E115" s="99">
        <v>26</v>
      </c>
      <c r="F115" s="54"/>
      <c r="G115" s="48"/>
      <c r="H115" s="48" t="s">
        <v>241</v>
      </c>
      <c r="I115" s="48" t="s">
        <v>21</v>
      </c>
      <c r="K115" s="48"/>
    </row>
    <row r="116" spans="1:11" x14ac:dyDescent="0.3">
      <c r="A116" s="48"/>
      <c r="B116" s="204">
        <v>8</v>
      </c>
      <c r="C116" s="50">
        <v>117298</v>
      </c>
      <c r="D116" s="99">
        <v>56959</v>
      </c>
      <c r="E116" s="99">
        <v>2</v>
      </c>
      <c r="F116" s="49" t="s">
        <v>368</v>
      </c>
      <c r="G116" s="48"/>
      <c r="H116" s="48" t="s">
        <v>241</v>
      </c>
      <c r="I116" s="48" t="s">
        <v>21</v>
      </c>
      <c r="K116" s="48"/>
    </row>
    <row r="117" spans="1:11" x14ac:dyDescent="0.3">
      <c r="A117" s="48"/>
      <c r="B117" s="204">
        <v>9</v>
      </c>
      <c r="C117" s="50">
        <v>117089</v>
      </c>
      <c r="D117" s="99">
        <v>56755</v>
      </c>
      <c r="E117" s="99">
        <v>2</v>
      </c>
      <c r="F117" s="49"/>
      <c r="G117" s="48"/>
      <c r="H117" s="48" t="s">
        <v>241</v>
      </c>
      <c r="I117" s="48" t="s">
        <v>21</v>
      </c>
      <c r="K117" s="48"/>
    </row>
    <row r="118" spans="1:11" x14ac:dyDescent="0.3">
      <c r="A118" s="48"/>
      <c r="B118" s="204">
        <v>10</v>
      </c>
      <c r="C118" s="50">
        <v>117087</v>
      </c>
      <c r="D118" s="99">
        <v>56756</v>
      </c>
      <c r="E118" s="99">
        <v>2</v>
      </c>
      <c r="F118" s="49"/>
      <c r="G118" s="48"/>
      <c r="H118" s="48" t="s">
        <v>241</v>
      </c>
      <c r="I118" s="48" t="s">
        <v>21</v>
      </c>
      <c r="K118" s="48"/>
    </row>
    <row r="119" spans="1:11" x14ac:dyDescent="0.3">
      <c r="A119" s="48"/>
      <c r="B119" s="204">
        <v>11</v>
      </c>
      <c r="C119" s="50">
        <v>117245</v>
      </c>
      <c r="D119" s="145">
        <v>56907</v>
      </c>
      <c r="E119" s="145">
        <v>1</v>
      </c>
      <c r="F119" s="49"/>
      <c r="G119" s="48"/>
      <c r="H119" s="48" t="s">
        <v>241</v>
      </c>
      <c r="I119" s="48" t="s">
        <v>21</v>
      </c>
      <c r="K119" s="48"/>
    </row>
    <row r="120" spans="1:11" x14ac:dyDescent="0.3">
      <c r="A120" s="48"/>
      <c r="B120" s="204">
        <v>12</v>
      </c>
      <c r="C120" s="50">
        <v>117106</v>
      </c>
      <c r="D120" s="99">
        <v>56778</v>
      </c>
      <c r="E120" s="99">
        <v>4</v>
      </c>
      <c r="F120" s="49"/>
      <c r="G120" s="48"/>
      <c r="H120" s="48" t="s">
        <v>241</v>
      </c>
      <c r="I120" s="48" t="s">
        <v>86</v>
      </c>
      <c r="K120" s="48"/>
    </row>
    <row r="121" spans="1:11" x14ac:dyDescent="0.3">
      <c r="A121" s="48"/>
      <c r="B121" s="204">
        <v>13</v>
      </c>
      <c r="C121" s="50">
        <v>117103</v>
      </c>
      <c r="D121" s="99">
        <v>56823</v>
      </c>
      <c r="E121" s="99">
        <v>2</v>
      </c>
      <c r="F121" s="49"/>
      <c r="G121" s="48"/>
      <c r="H121" s="48" t="s">
        <v>241</v>
      </c>
      <c r="I121" s="48" t="s">
        <v>86</v>
      </c>
      <c r="K121" s="48"/>
    </row>
    <row r="122" spans="1:11" x14ac:dyDescent="0.3">
      <c r="A122" s="48"/>
      <c r="B122" s="204">
        <v>14</v>
      </c>
      <c r="C122" s="50">
        <v>117257</v>
      </c>
      <c r="D122" s="109">
        <v>56909</v>
      </c>
      <c r="E122" s="109">
        <v>2</v>
      </c>
      <c r="F122" s="49"/>
      <c r="G122" s="48"/>
      <c r="H122" s="48" t="s">
        <v>241</v>
      </c>
      <c r="I122" s="48" t="s">
        <v>21</v>
      </c>
      <c r="K122" s="48"/>
    </row>
    <row r="123" spans="1:11" x14ac:dyDescent="0.3">
      <c r="A123" s="48"/>
      <c r="B123" s="204">
        <v>15</v>
      </c>
      <c r="C123" s="50">
        <v>117043</v>
      </c>
      <c r="D123" s="99">
        <v>56751</v>
      </c>
      <c r="E123" s="99">
        <v>1</v>
      </c>
      <c r="F123" s="49"/>
      <c r="G123" s="48"/>
      <c r="H123" s="48" t="s">
        <v>241</v>
      </c>
      <c r="I123" s="48" t="s">
        <v>326</v>
      </c>
      <c r="J123" s="49" t="s">
        <v>367</v>
      </c>
      <c r="K123" s="48"/>
    </row>
    <row r="124" spans="1:11" x14ac:dyDescent="0.3">
      <c r="A124" s="72">
        <v>42976</v>
      </c>
      <c r="B124" s="205">
        <v>1</v>
      </c>
      <c r="C124" s="50">
        <v>117315</v>
      </c>
      <c r="D124" s="145">
        <v>56975</v>
      </c>
      <c r="E124" s="145">
        <v>4</v>
      </c>
      <c r="F124" s="49"/>
      <c r="G124" s="48"/>
      <c r="H124" s="48" t="s">
        <v>26</v>
      </c>
      <c r="I124" s="48" t="s">
        <v>21</v>
      </c>
      <c r="K124" s="48"/>
    </row>
    <row r="125" spans="1:11" x14ac:dyDescent="0.3">
      <c r="A125" s="48"/>
      <c r="B125" s="205">
        <v>2</v>
      </c>
      <c r="C125" s="50">
        <v>117091</v>
      </c>
      <c r="D125" s="109">
        <v>56757</v>
      </c>
      <c r="E125" s="109">
        <v>24</v>
      </c>
      <c r="F125" s="54"/>
      <c r="G125" s="48"/>
      <c r="H125" s="48" t="s">
        <v>241</v>
      </c>
      <c r="I125" s="48" t="s">
        <v>30</v>
      </c>
      <c r="K125" s="48"/>
    </row>
    <row r="126" spans="1:11" x14ac:dyDescent="0.3">
      <c r="A126" s="48"/>
      <c r="B126" s="205">
        <v>3</v>
      </c>
      <c r="C126" s="50">
        <v>117093</v>
      </c>
      <c r="D126" s="109">
        <v>56759</v>
      </c>
      <c r="E126" s="109">
        <v>6</v>
      </c>
      <c r="F126" s="49"/>
      <c r="G126" s="48"/>
      <c r="H126" s="48" t="s">
        <v>241</v>
      </c>
      <c r="I126" s="48" t="s">
        <v>30</v>
      </c>
      <c r="K126" s="48"/>
    </row>
    <row r="127" spans="1:11" x14ac:dyDescent="0.3">
      <c r="A127" s="48"/>
      <c r="B127" s="205">
        <v>4</v>
      </c>
      <c r="C127" s="50">
        <v>117094</v>
      </c>
      <c r="D127" s="109">
        <v>56760</v>
      </c>
      <c r="E127" s="109">
        <v>5</v>
      </c>
      <c r="F127" s="54"/>
      <c r="G127" s="48"/>
      <c r="H127" s="48" t="s">
        <v>241</v>
      </c>
      <c r="I127" s="48" t="s">
        <v>30</v>
      </c>
      <c r="K127" s="48"/>
    </row>
    <row r="128" spans="1:11" x14ac:dyDescent="0.3">
      <c r="A128" s="72">
        <v>42977</v>
      </c>
      <c r="B128" s="200">
        <v>1</v>
      </c>
      <c r="C128" s="50">
        <v>117362</v>
      </c>
      <c r="D128" s="99">
        <v>57023</v>
      </c>
      <c r="E128" s="99">
        <v>1</v>
      </c>
      <c r="F128" s="49"/>
      <c r="G128" s="48"/>
      <c r="H128" s="48" t="s">
        <v>241</v>
      </c>
      <c r="I128" s="48" t="s">
        <v>86</v>
      </c>
      <c r="K128" s="48"/>
    </row>
    <row r="129" spans="1:11" x14ac:dyDescent="0.3">
      <c r="A129" s="48"/>
      <c r="B129" s="200">
        <v>2</v>
      </c>
      <c r="C129" s="50">
        <v>117364</v>
      </c>
      <c r="D129" s="109">
        <v>57035</v>
      </c>
      <c r="E129" s="109">
        <v>2</v>
      </c>
      <c r="F129" s="49"/>
      <c r="G129" s="48"/>
      <c r="H129" s="48" t="s">
        <v>242</v>
      </c>
      <c r="I129" s="48" t="s">
        <v>18</v>
      </c>
      <c r="K129" s="48"/>
    </row>
    <row r="130" spans="1:11" x14ac:dyDescent="0.3">
      <c r="A130" s="48"/>
      <c r="B130" s="200">
        <v>3</v>
      </c>
      <c r="C130" s="50">
        <v>117297</v>
      </c>
      <c r="D130" s="109">
        <v>56971</v>
      </c>
      <c r="E130" s="109">
        <v>5</v>
      </c>
      <c r="F130" s="49"/>
      <c r="G130" s="48"/>
      <c r="H130" s="48" t="s">
        <v>38</v>
      </c>
      <c r="I130" s="48" t="s">
        <v>21</v>
      </c>
      <c r="K130" s="48"/>
    </row>
    <row r="131" spans="1:11" x14ac:dyDescent="0.3">
      <c r="A131" s="48"/>
      <c r="B131" s="200">
        <v>4</v>
      </c>
      <c r="C131" s="50">
        <v>117339</v>
      </c>
      <c r="D131" s="99">
        <v>56995</v>
      </c>
      <c r="E131" s="99">
        <v>4</v>
      </c>
      <c r="F131" s="49"/>
      <c r="G131" s="48"/>
      <c r="H131" s="48" t="s">
        <v>241</v>
      </c>
      <c r="I131" s="48" t="s">
        <v>18</v>
      </c>
      <c r="K131" s="48"/>
    </row>
    <row r="132" spans="1:11" x14ac:dyDescent="0.3">
      <c r="A132" s="48"/>
      <c r="B132" s="200" t="s">
        <v>366</v>
      </c>
      <c r="C132" s="50">
        <v>117267</v>
      </c>
      <c r="D132" s="145">
        <v>56929</v>
      </c>
      <c r="E132" s="145">
        <v>31</v>
      </c>
      <c r="F132" s="54"/>
      <c r="G132" s="48"/>
      <c r="H132" s="48" t="s">
        <v>241</v>
      </c>
      <c r="I132" s="48" t="s">
        <v>21</v>
      </c>
      <c r="K132" s="48"/>
    </row>
    <row r="133" spans="1:11" x14ac:dyDescent="0.3">
      <c r="A133" s="72">
        <v>42979</v>
      </c>
      <c r="B133" s="206">
        <v>1</v>
      </c>
      <c r="C133" s="50">
        <v>117378</v>
      </c>
      <c r="D133" s="145">
        <v>57041</v>
      </c>
      <c r="E133" s="145">
        <v>2</v>
      </c>
      <c r="F133" s="49"/>
      <c r="G133" s="48"/>
      <c r="H133" s="48" t="s">
        <v>26</v>
      </c>
      <c r="I133" s="48" t="s">
        <v>16</v>
      </c>
      <c r="K133" s="48"/>
    </row>
    <row r="134" spans="1:11" x14ac:dyDescent="0.3">
      <c r="A134" s="48"/>
      <c r="B134" s="206">
        <v>2</v>
      </c>
      <c r="C134" s="50">
        <v>117381</v>
      </c>
      <c r="D134" s="109">
        <v>57040</v>
      </c>
      <c r="E134" s="109">
        <v>1</v>
      </c>
      <c r="F134" s="49"/>
      <c r="G134" s="48"/>
      <c r="H134" s="48" t="s">
        <v>241</v>
      </c>
      <c r="I134" s="48" t="s">
        <v>16</v>
      </c>
      <c r="K134" s="48"/>
    </row>
    <row r="135" spans="1:11" x14ac:dyDescent="0.3">
      <c r="A135" s="48"/>
      <c r="B135" s="206">
        <v>3</v>
      </c>
      <c r="C135" s="50">
        <v>117368</v>
      </c>
      <c r="D135" s="139">
        <v>57033</v>
      </c>
      <c r="E135" s="139">
        <v>1</v>
      </c>
      <c r="F135" s="49"/>
      <c r="G135" s="48"/>
      <c r="H135" s="48" t="s">
        <v>241</v>
      </c>
      <c r="I135" s="48" t="s">
        <v>28</v>
      </c>
      <c r="K135" s="48"/>
    </row>
    <row r="136" spans="1:11" x14ac:dyDescent="0.3">
      <c r="A136" s="48"/>
      <c r="B136" s="206">
        <v>4</v>
      </c>
      <c r="C136" s="50">
        <v>117391</v>
      </c>
      <c r="D136" s="109">
        <v>57070</v>
      </c>
      <c r="E136" s="109">
        <v>4</v>
      </c>
      <c r="F136" s="49"/>
      <c r="G136" s="48"/>
      <c r="H136" s="48" t="s">
        <v>241</v>
      </c>
      <c r="I136" s="48" t="s">
        <v>16</v>
      </c>
      <c r="K136" s="48"/>
    </row>
    <row r="137" spans="1:11" x14ac:dyDescent="0.3">
      <c r="A137" s="48"/>
      <c r="B137" s="206">
        <v>5</v>
      </c>
      <c r="C137" s="50">
        <v>117393</v>
      </c>
      <c r="D137" s="109">
        <v>57069</v>
      </c>
      <c r="E137" s="109">
        <v>4</v>
      </c>
      <c r="F137" s="49"/>
      <c r="G137" s="48"/>
      <c r="H137" s="48" t="s">
        <v>241</v>
      </c>
      <c r="I137" s="48" t="s">
        <v>16</v>
      </c>
      <c r="K137" s="48"/>
    </row>
    <row r="138" spans="1:11" x14ac:dyDescent="0.3">
      <c r="A138" s="48"/>
      <c r="B138" s="206">
        <v>6</v>
      </c>
      <c r="C138" s="50">
        <v>117398</v>
      </c>
      <c r="D138" s="109">
        <v>57048</v>
      </c>
      <c r="E138" s="109">
        <v>1</v>
      </c>
      <c r="F138" s="49"/>
      <c r="G138" s="48"/>
      <c r="H138" s="48" t="s">
        <v>241</v>
      </c>
      <c r="I138" s="48" t="s">
        <v>16</v>
      </c>
      <c r="K138" s="48"/>
    </row>
    <row r="139" spans="1:11" x14ac:dyDescent="0.3">
      <c r="A139" s="48"/>
      <c r="B139" s="206">
        <v>7</v>
      </c>
      <c r="C139" s="50">
        <v>117321</v>
      </c>
      <c r="D139" s="99">
        <v>56986</v>
      </c>
      <c r="E139" s="99">
        <v>4</v>
      </c>
      <c r="F139" s="54"/>
      <c r="G139" s="48"/>
      <c r="H139" s="48" t="s">
        <v>242</v>
      </c>
      <c r="I139" s="48" t="s">
        <v>21</v>
      </c>
      <c r="K139" s="48"/>
    </row>
    <row r="140" spans="1:11" x14ac:dyDescent="0.3">
      <c r="A140" s="48"/>
      <c r="B140" s="206">
        <v>8</v>
      </c>
      <c r="C140" s="50">
        <v>117165</v>
      </c>
      <c r="D140" s="99">
        <v>56830</v>
      </c>
      <c r="E140" s="99">
        <v>3</v>
      </c>
      <c r="F140" s="49" t="s">
        <v>22</v>
      </c>
      <c r="G140" s="48"/>
      <c r="H140" s="48" t="s">
        <v>241</v>
      </c>
      <c r="I140" s="48" t="s">
        <v>21</v>
      </c>
      <c r="K140" s="48"/>
    </row>
    <row r="141" spans="1:11" x14ac:dyDescent="0.3">
      <c r="A141" s="48"/>
      <c r="B141" s="206">
        <v>9</v>
      </c>
      <c r="C141" s="50">
        <v>117082</v>
      </c>
      <c r="D141" s="109">
        <v>56768</v>
      </c>
      <c r="E141" s="109">
        <v>3</v>
      </c>
      <c r="F141" s="49"/>
      <c r="G141" s="48"/>
      <c r="H141" s="48" t="s">
        <v>38</v>
      </c>
      <c r="I141" s="48" t="s">
        <v>16</v>
      </c>
      <c r="K141" s="48"/>
    </row>
    <row r="142" spans="1:11" x14ac:dyDescent="0.3">
      <c r="A142" s="48"/>
      <c r="B142" s="206">
        <v>10</v>
      </c>
      <c r="C142" s="50">
        <v>117355</v>
      </c>
      <c r="D142" s="109">
        <v>57016</v>
      </c>
      <c r="E142" s="109">
        <v>1</v>
      </c>
      <c r="F142" s="49"/>
      <c r="G142" s="48"/>
      <c r="H142" s="48" t="s">
        <v>26</v>
      </c>
      <c r="I142" s="48" t="s">
        <v>21</v>
      </c>
      <c r="K142" s="48"/>
    </row>
    <row r="143" spans="1:11" x14ac:dyDescent="0.3">
      <c r="A143" s="48"/>
      <c r="B143" s="206">
        <v>11</v>
      </c>
      <c r="C143" s="50">
        <v>117186</v>
      </c>
      <c r="D143" s="99">
        <v>56851</v>
      </c>
      <c r="E143" s="99">
        <v>3</v>
      </c>
      <c r="F143" s="49"/>
      <c r="G143" s="48"/>
      <c r="H143" s="48" t="s">
        <v>241</v>
      </c>
      <c r="I143" s="48" t="s">
        <v>18</v>
      </c>
      <c r="K143" s="48"/>
    </row>
    <row r="144" spans="1:11" x14ac:dyDescent="0.3">
      <c r="A144" s="48"/>
      <c r="B144" s="206">
        <v>12</v>
      </c>
      <c r="C144" s="50">
        <v>117288</v>
      </c>
      <c r="D144" s="99">
        <v>56946</v>
      </c>
      <c r="E144" s="99">
        <v>1</v>
      </c>
      <c r="F144" s="49"/>
      <c r="G144" s="48"/>
      <c r="H144" s="48" t="s">
        <v>241</v>
      </c>
      <c r="I144" s="48" t="s">
        <v>18</v>
      </c>
      <c r="K144" s="48"/>
    </row>
    <row r="145" spans="1:11" x14ac:dyDescent="0.3">
      <c r="A145" s="48"/>
      <c r="B145" s="206">
        <v>13</v>
      </c>
      <c r="C145" s="50">
        <v>117190</v>
      </c>
      <c r="D145" s="99">
        <v>56859</v>
      </c>
      <c r="E145" s="99">
        <v>7</v>
      </c>
      <c r="F145" s="49"/>
      <c r="G145" s="48"/>
      <c r="H145" s="48" t="s">
        <v>241</v>
      </c>
      <c r="I145" s="48" t="s">
        <v>18</v>
      </c>
      <c r="K145" s="48"/>
    </row>
    <row r="146" spans="1:11" x14ac:dyDescent="0.3">
      <c r="A146" s="72">
        <v>42983</v>
      </c>
      <c r="B146" s="205">
        <v>1</v>
      </c>
      <c r="C146" s="50">
        <v>117474</v>
      </c>
      <c r="D146" s="145">
        <v>57140</v>
      </c>
      <c r="E146" s="145">
        <v>2</v>
      </c>
      <c r="F146" s="49"/>
      <c r="G146" s="48"/>
      <c r="H146" s="48" t="s">
        <v>241</v>
      </c>
      <c r="I146" s="48" t="s">
        <v>18</v>
      </c>
      <c r="K146" s="48"/>
    </row>
    <row r="147" spans="1:11" x14ac:dyDescent="0.3">
      <c r="A147" s="48"/>
      <c r="B147" s="205">
        <v>2</v>
      </c>
      <c r="C147" s="50">
        <v>117480</v>
      </c>
      <c r="D147" s="145">
        <v>57143</v>
      </c>
      <c r="E147" s="145">
        <v>1</v>
      </c>
      <c r="F147" s="49" t="s">
        <v>22</v>
      </c>
      <c r="G147" s="48"/>
      <c r="H147" s="48" t="s">
        <v>241</v>
      </c>
      <c r="I147" s="48" t="s">
        <v>21</v>
      </c>
      <c r="K147" s="48"/>
    </row>
    <row r="148" spans="1:11" x14ac:dyDescent="0.3">
      <c r="A148" s="48"/>
      <c r="B148" s="205">
        <v>3</v>
      </c>
      <c r="C148" s="50">
        <v>117491</v>
      </c>
      <c r="D148" s="145">
        <v>57151</v>
      </c>
      <c r="E148" s="145">
        <v>1</v>
      </c>
      <c r="F148" s="49"/>
      <c r="G148" s="48"/>
      <c r="H148" s="48" t="s">
        <v>26</v>
      </c>
      <c r="I148" s="48" t="s">
        <v>21</v>
      </c>
      <c r="K148" s="48"/>
    </row>
    <row r="149" spans="1:11" x14ac:dyDescent="0.3">
      <c r="A149" s="48"/>
      <c r="B149" s="217">
        <v>4</v>
      </c>
      <c r="C149" s="50">
        <v>117446</v>
      </c>
      <c r="D149" s="99">
        <v>57119</v>
      </c>
      <c r="E149" s="99">
        <v>1</v>
      </c>
      <c r="F149" s="49"/>
      <c r="G149" s="48"/>
      <c r="H149" s="48" t="s">
        <v>241</v>
      </c>
      <c r="I149" s="48" t="s">
        <v>18</v>
      </c>
      <c r="K149" s="48"/>
    </row>
    <row r="150" spans="1:11" x14ac:dyDescent="0.3">
      <c r="A150" s="48"/>
      <c r="B150" s="217"/>
      <c r="C150" s="50">
        <v>117446</v>
      </c>
      <c r="D150" s="99">
        <v>57119</v>
      </c>
      <c r="E150" s="99">
        <v>20</v>
      </c>
      <c r="F150" s="49"/>
      <c r="G150" s="48"/>
      <c r="H150" s="48" t="s">
        <v>38</v>
      </c>
      <c r="I150" s="48" t="s">
        <v>18</v>
      </c>
      <c r="K150" s="48"/>
    </row>
    <row r="151" spans="1:11" x14ac:dyDescent="0.3">
      <c r="A151" s="48"/>
      <c r="B151" s="205">
        <v>5</v>
      </c>
      <c r="C151" s="50">
        <v>117453</v>
      </c>
      <c r="D151" s="139">
        <v>57128</v>
      </c>
      <c r="E151" s="139">
        <v>1</v>
      </c>
      <c r="F151" s="49"/>
      <c r="G151" s="48"/>
      <c r="H151" s="48" t="s">
        <v>241</v>
      </c>
      <c r="I151" s="48" t="s">
        <v>29</v>
      </c>
      <c r="K151" s="48"/>
    </row>
    <row r="152" spans="1:11" x14ac:dyDescent="0.3">
      <c r="A152" s="48"/>
      <c r="B152" s="205">
        <v>6</v>
      </c>
      <c r="C152" s="50">
        <v>117334</v>
      </c>
      <c r="D152" s="145">
        <v>56988</v>
      </c>
      <c r="E152" s="145">
        <v>1</v>
      </c>
      <c r="F152" s="49" t="s">
        <v>22</v>
      </c>
      <c r="G152" s="48"/>
      <c r="H152" s="48" t="s">
        <v>241</v>
      </c>
      <c r="I152" s="48" t="s">
        <v>21</v>
      </c>
      <c r="K152" s="48"/>
    </row>
    <row r="153" spans="1:11" x14ac:dyDescent="0.3">
      <c r="A153" s="48"/>
      <c r="B153" s="205">
        <v>7</v>
      </c>
      <c r="C153" s="50">
        <v>117333</v>
      </c>
      <c r="D153" s="145">
        <v>56989</v>
      </c>
      <c r="E153" s="145">
        <v>5</v>
      </c>
      <c r="F153" s="49" t="s">
        <v>22</v>
      </c>
      <c r="G153" s="48"/>
      <c r="H153" s="48" t="s">
        <v>241</v>
      </c>
      <c r="I153" s="48" t="s">
        <v>21</v>
      </c>
      <c r="K153" s="48"/>
    </row>
    <row r="154" spans="1:11" x14ac:dyDescent="0.3">
      <c r="A154" s="48"/>
      <c r="B154" s="205">
        <v>8</v>
      </c>
      <c r="C154" s="50">
        <v>117331</v>
      </c>
      <c r="D154" s="139">
        <v>56987</v>
      </c>
      <c r="E154" s="139">
        <v>2</v>
      </c>
      <c r="F154" s="49"/>
      <c r="G154" s="48"/>
      <c r="H154" s="48" t="s">
        <v>241</v>
      </c>
      <c r="I154" s="48" t="s">
        <v>21</v>
      </c>
      <c r="K154" s="48"/>
    </row>
    <row r="155" spans="1:11" x14ac:dyDescent="0.3">
      <c r="A155" s="48"/>
      <c r="B155" s="205">
        <v>9</v>
      </c>
      <c r="C155" s="50">
        <v>117332</v>
      </c>
      <c r="D155" s="109">
        <v>57003</v>
      </c>
      <c r="E155" s="109">
        <v>1</v>
      </c>
      <c r="F155" s="49"/>
      <c r="G155" s="48"/>
      <c r="H155" s="48" t="s">
        <v>241</v>
      </c>
      <c r="I155" s="48" t="s">
        <v>40</v>
      </c>
      <c r="K155" s="48"/>
    </row>
    <row r="156" spans="1:11" x14ac:dyDescent="0.3">
      <c r="A156" s="48"/>
      <c r="B156" s="205">
        <v>10</v>
      </c>
      <c r="C156" s="50">
        <v>117350</v>
      </c>
      <c r="D156" s="104">
        <v>57015</v>
      </c>
      <c r="E156" s="104">
        <v>1</v>
      </c>
      <c r="F156" s="49"/>
      <c r="G156" s="48"/>
      <c r="H156" s="48" t="s">
        <v>241</v>
      </c>
      <c r="I156" s="48" t="s">
        <v>13</v>
      </c>
      <c r="K156" s="48"/>
    </row>
    <row r="157" spans="1:11" x14ac:dyDescent="0.3">
      <c r="A157" s="48"/>
      <c r="B157" s="205">
        <v>11</v>
      </c>
      <c r="C157" s="50">
        <v>117372</v>
      </c>
      <c r="D157" s="104">
        <v>57036</v>
      </c>
      <c r="E157" s="104">
        <v>2</v>
      </c>
      <c r="F157" s="49"/>
      <c r="G157" s="48"/>
      <c r="H157" s="48" t="s">
        <v>26</v>
      </c>
      <c r="I157" s="48" t="s">
        <v>21</v>
      </c>
      <c r="K157" s="48"/>
    </row>
    <row r="158" spans="1:11" x14ac:dyDescent="0.3">
      <c r="A158" s="48"/>
      <c r="B158" s="205">
        <v>12</v>
      </c>
      <c r="C158" s="50">
        <v>117340</v>
      </c>
      <c r="D158" s="104">
        <v>56996</v>
      </c>
      <c r="E158" s="104">
        <v>3</v>
      </c>
      <c r="F158" s="49"/>
      <c r="G158" s="48"/>
      <c r="H158" s="48" t="s">
        <v>241</v>
      </c>
      <c r="I158" s="48" t="s">
        <v>56</v>
      </c>
      <c r="K158" s="48"/>
    </row>
    <row r="159" spans="1:11" x14ac:dyDescent="0.3">
      <c r="A159" s="72">
        <v>42984</v>
      </c>
      <c r="B159" s="200">
        <v>1</v>
      </c>
      <c r="C159" s="50">
        <v>117109</v>
      </c>
      <c r="D159" s="145">
        <v>56781</v>
      </c>
      <c r="E159" s="145">
        <v>11</v>
      </c>
      <c r="F159" s="49"/>
      <c r="G159" s="48"/>
      <c r="H159" s="48" t="s">
        <v>241</v>
      </c>
      <c r="I159" s="48" t="s">
        <v>29</v>
      </c>
      <c r="K159" s="48"/>
    </row>
    <row r="160" spans="1:11" x14ac:dyDescent="0.3">
      <c r="A160" s="48"/>
      <c r="B160" s="200">
        <v>2</v>
      </c>
      <c r="C160" s="50">
        <v>117107</v>
      </c>
      <c r="D160" s="145">
        <v>56780</v>
      </c>
      <c r="E160" s="145">
        <v>11</v>
      </c>
      <c r="F160" s="49"/>
      <c r="G160" s="48"/>
      <c r="H160" s="48" t="s">
        <v>241</v>
      </c>
      <c r="I160" s="48" t="s">
        <v>29</v>
      </c>
      <c r="K160" s="48"/>
    </row>
    <row r="161" spans="1:14" x14ac:dyDescent="0.3">
      <c r="A161" s="48"/>
      <c r="B161" s="200">
        <v>3</v>
      </c>
      <c r="C161" s="50">
        <v>117105</v>
      </c>
      <c r="D161" s="145">
        <v>56777</v>
      </c>
      <c r="E161" s="145">
        <v>11</v>
      </c>
      <c r="F161" s="49"/>
      <c r="G161" s="48"/>
      <c r="H161" s="48" t="s">
        <v>241</v>
      </c>
      <c r="I161" s="48" t="s">
        <v>29</v>
      </c>
      <c r="K161" s="48"/>
    </row>
    <row r="162" spans="1:14" x14ac:dyDescent="0.3">
      <c r="A162" s="48"/>
      <c r="B162" s="200">
        <v>4</v>
      </c>
      <c r="C162" s="50">
        <v>117104</v>
      </c>
      <c r="D162" s="145">
        <v>56779</v>
      </c>
      <c r="E162" s="145">
        <v>11</v>
      </c>
      <c r="F162" s="49"/>
      <c r="G162" s="48"/>
      <c r="H162" s="48" t="s">
        <v>241</v>
      </c>
      <c r="I162" s="48" t="s">
        <v>29</v>
      </c>
      <c r="K162" s="48"/>
    </row>
    <row r="163" spans="1:14" x14ac:dyDescent="0.3">
      <c r="A163" s="48"/>
      <c r="B163" s="200">
        <v>5</v>
      </c>
      <c r="C163" s="50">
        <v>117425</v>
      </c>
      <c r="D163" s="139">
        <v>57080</v>
      </c>
      <c r="E163" s="139">
        <v>1</v>
      </c>
      <c r="F163" s="54"/>
      <c r="G163" s="48"/>
      <c r="H163" s="48" t="s">
        <v>241</v>
      </c>
      <c r="I163" s="48" t="s">
        <v>245</v>
      </c>
      <c r="K163" s="48"/>
    </row>
    <row r="164" spans="1:14" x14ac:dyDescent="0.3">
      <c r="A164" s="48"/>
      <c r="B164" s="200">
        <v>6</v>
      </c>
      <c r="C164" s="50">
        <v>117426</v>
      </c>
      <c r="D164" s="139">
        <v>57081</v>
      </c>
      <c r="E164" s="139">
        <v>1</v>
      </c>
      <c r="F164" s="54"/>
      <c r="G164" s="48"/>
      <c r="H164" s="48" t="s">
        <v>241</v>
      </c>
      <c r="I164" s="48" t="s">
        <v>245</v>
      </c>
      <c r="K164" s="48"/>
    </row>
    <row r="165" spans="1:14" x14ac:dyDescent="0.3">
      <c r="A165" s="48"/>
      <c r="B165" s="200">
        <v>7</v>
      </c>
      <c r="C165" s="50">
        <v>117427</v>
      </c>
      <c r="D165" s="139">
        <v>57082</v>
      </c>
      <c r="E165" s="139">
        <v>1</v>
      </c>
      <c r="F165" s="54"/>
      <c r="G165" s="48"/>
      <c r="H165" s="48" t="s">
        <v>241</v>
      </c>
      <c r="I165" s="48" t="s">
        <v>245</v>
      </c>
      <c r="K165" s="48"/>
    </row>
    <row r="166" spans="1:14" x14ac:dyDescent="0.3">
      <c r="A166" s="48"/>
      <c r="B166" s="200">
        <v>8</v>
      </c>
      <c r="C166" s="50">
        <v>117439</v>
      </c>
      <c r="D166" s="109">
        <v>57104</v>
      </c>
      <c r="E166" s="109">
        <v>1</v>
      </c>
      <c r="F166" s="54"/>
      <c r="G166" s="48"/>
      <c r="H166" s="48" t="s">
        <v>241</v>
      </c>
      <c r="I166" s="48" t="s">
        <v>21</v>
      </c>
      <c r="K166" s="48"/>
    </row>
    <row r="167" spans="1:14" x14ac:dyDescent="0.3">
      <c r="A167" s="48"/>
      <c r="B167" s="200">
        <v>9</v>
      </c>
      <c r="C167" s="50">
        <v>117490</v>
      </c>
      <c r="D167" s="139">
        <v>57160</v>
      </c>
      <c r="E167" s="139">
        <v>11</v>
      </c>
      <c r="F167" s="54"/>
      <c r="G167" s="48"/>
      <c r="H167" s="48" t="s">
        <v>38</v>
      </c>
      <c r="I167" s="48" t="s">
        <v>21</v>
      </c>
      <c r="K167" s="48"/>
    </row>
    <row r="168" spans="1:14" x14ac:dyDescent="0.3">
      <c r="A168" s="48"/>
      <c r="B168" s="200">
        <v>10</v>
      </c>
      <c r="C168" s="50">
        <v>117489</v>
      </c>
      <c r="D168" s="139">
        <v>57159</v>
      </c>
      <c r="E168" s="139">
        <v>10</v>
      </c>
      <c r="F168" s="54"/>
      <c r="G168" s="48"/>
      <c r="H168" s="48" t="s">
        <v>241</v>
      </c>
      <c r="I168" s="48" t="s">
        <v>21</v>
      </c>
      <c r="K168" s="48"/>
    </row>
    <row r="169" spans="1:14" x14ac:dyDescent="0.3">
      <c r="A169" s="48"/>
      <c r="B169" s="200">
        <v>11</v>
      </c>
      <c r="C169" s="50">
        <v>117179</v>
      </c>
      <c r="D169" s="104">
        <v>56849</v>
      </c>
      <c r="E169" s="104">
        <v>7</v>
      </c>
      <c r="F169" s="54"/>
      <c r="G169" s="48"/>
      <c r="H169" s="48" t="s">
        <v>241</v>
      </c>
      <c r="I169" s="48" t="s">
        <v>86</v>
      </c>
      <c r="K169" s="48"/>
    </row>
    <row r="170" spans="1:14" x14ac:dyDescent="0.3">
      <c r="A170" s="48"/>
      <c r="B170" s="200">
        <v>12</v>
      </c>
      <c r="C170" s="50">
        <v>117178</v>
      </c>
      <c r="D170" s="145">
        <v>56848</v>
      </c>
      <c r="E170" s="145">
        <v>15</v>
      </c>
      <c r="F170" s="54"/>
      <c r="G170" s="48"/>
      <c r="H170" s="48" t="s">
        <v>241</v>
      </c>
      <c r="I170" s="48" t="s">
        <v>86</v>
      </c>
      <c r="K170" s="48"/>
      <c r="N170" s="186"/>
    </row>
    <row r="171" spans="1:14" x14ac:dyDescent="0.3">
      <c r="A171" s="72">
        <v>42989</v>
      </c>
      <c r="B171" s="204">
        <v>1</v>
      </c>
      <c r="C171" s="50">
        <v>117279</v>
      </c>
      <c r="D171" s="99">
        <v>56932</v>
      </c>
      <c r="E171" s="99">
        <v>9</v>
      </c>
      <c r="F171" s="54"/>
      <c r="G171" s="48"/>
      <c r="H171" s="48" t="s">
        <v>241</v>
      </c>
      <c r="I171" s="48" t="s">
        <v>21</v>
      </c>
      <c r="K171" s="48"/>
    </row>
    <row r="172" spans="1:14" x14ac:dyDescent="0.3">
      <c r="A172" s="48"/>
      <c r="B172" s="204">
        <v>2</v>
      </c>
      <c r="C172" s="50">
        <v>117281</v>
      </c>
      <c r="D172" s="99">
        <v>56933</v>
      </c>
      <c r="E172" s="99">
        <v>6</v>
      </c>
      <c r="F172" s="49"/>
      <c r="G172" s="48"/>
      <c r="H172" s="48" t="s">
        <v>241</v>
      </c>
      <c r="I172" s="48" t="s">
        <v>21</v>
      </c>
      <c r="K172" s="48"/>
    </row>
    <row r="173" spans="1:14" x14ac:dyDescent="0.3">
      <c r="A173" s="48"/>
      <c r="B173" s="204">
        <v>3</v>
      </c>
      <c r="C173" s="50">
        <v>117282</v>
      </c>
      <c r="D173" s="99">
        <v>56934</v>
      </c>
      <c r="E173" s="99">
        <v>4</v>
      </c>
      <c r="F173" s="49"/>
      <c r="G173" s="48"/>
      <c r="H173" s="48" t="s">
        <v>241</v>
      </c>
      <c r="I173" s="48" t="s">
        <v>21</v>
      </c>
      <c r="K173" s="48"/>
    </row>
    <row r="174" spans="1:14" x14ac:dyDescent="0.3">
      <c r="A174" s="48"/>
      <c r="B174" s="204">
        <v>4</v>
      </c>
      <c r="C174" s="50">
        <v>117283</v>
      </c>
      <c r="D174" s="99">
        <v>56999</v>
      </c>
      <c r="E174" s="99">
        <v>13</v>
      </c>
      <c r="F174" s="49"/>
      <c r="G174" s="48"/>
      <c r="H174" s="48" t="s">
        <v>241</v>
      </c>
      <c r="I174" s="48" t="s">
        <v>21</v>
      </c>
      <c r="K174" s="48"/>
    </row>
    <row r="175" spans="1:14" x14ac:dyDescent="0.3">
      <c r="A175" s="48"/>
      <c r="B175" s="204">
        <v>5</v>
      </c>
      <c r="C175" s="50">
        <v>117284</v>
      </c>
      <c r="D175" s="99">
        <v>56936</v>
      </c>
      <c r="E175" s="99">
        <v>8</v>
      </c>
      <c r="F175" s="49"/>
      <c r="G175" s="48"/>
      <c r="H175" s="48" t="s">
        <v>241</v>
      </c>
      <c r="I175" s="48" t="s">
        <v>21</v>
      </c>
      <c r="K175" s="48"/>
    </row>
    <row r="176" spans="1:14" x14ac:dyDescent="0.3">
      <c r="A176" s="48"/>
      <c r="B176" s="204">
        <v>6</v>
      </c>
      <c r="C176" s="50">
        <v>117285</v>
      </c>
      <c r="D176" s="145">
        <v>56937</v>
      </c>
      <c r="E176" s="145">
        <v>3</v>
      </c>
      <c r="F176" s="54"/>
      <c r="G176" s="48"/>
      <c r="H176" s="48" t="s">
        <v>241</v>
      </c>
      <c r="I176" s="48" t="s">
        <v>21</v>
      </c>
      <c r="J176" s="49" t="s">
        <v>365</v>
      </c>
      <c r="K176" s="48"/>
    </row>
    <row r="177" spans="1:11" x14ac:dyDescent="0.3">
      <c r="A177" s="72">
        <v>42990</v>
      </c>
      <c r="B177" s="205">
        <v>1</v>
      </c>
      <c r="C177" s="50">
        <v>117295</v>
      </c>
      <c r="D177" s="145">
        <v>56958</v>
      </c>
      <c r="E177" s="145">
        <v>3</v>
      </c>
      <c r="F177" s="49" t="s">
        <v>22</v>
      </c>
      <c r="G177" s="48"/>
      <c r="H177" s="48" t="s">
        <v>241</v>
      </c>
      <c r="I177" s="48" t="s">
        <v>21</v>
      </c>
      <c r="K177" s="48"/>
    </row>
    <row r="178" spans="1:11" x14ac:dyDescent="0.3">
      <c r="A178" s="48"/>
      <c r="B178" s="205">
        <v>2</v>
      </c>
      <c r="C178" s="50">
        <v>117287</v>
      </c>
      <c r="D178" s="145">
        <v>56945</v>
      </c>
      <c r="E178" s="145">
        <v>1</v>
      </c>
      <c r="F178" s="49" t="s">
        <v>22</v>
      </c>
      <c r="G178" s="48"/>
      <c r="H178" s="48" t="s">
        <v>241</v>
      </c>
      <c r="I178" s="48" t="s">
        <v>349</v>
      </c>
      <c r="K178" s="48"/>
    </row>
    <row r="179" spans="1:11" x14ac:dyDescent="0.3">
      <c r="A179" s="48"/>
      <c r="B179" s="205">
        <v>3</v>
      </c>
      <c r="C179" s="50">
        <v>117548</v>
      </c>
      <c r="D179" s="145">
        <v>57194</v>
      </c>
      <c r="E179" s="145">
        <v>1</v>
      </c>
      <c r="F179" s="49" t="s">
        <v>22</v>
      </c>
      <c r="G179" s="48"/>
      <c r="H179" s="48" t="s">
        <v>241</v>
      </c>
      <c r="I179" s="48" t="s">
        <v>21</v>
      </c>
      <c r="K179" s="48"/>
    </row>
    <row r="180" spans="1:11" x14ac:dyDescent="0.3">
      <c r="A180" s="48"/>
      <c r="B180" s="205">
        <v>4</v>
      </c>
      <c r="C180" s="50">
        <v>117401</v>
      </c>
      <c r="D180" s="145">
        <v>57049</v>
      </c>
      <c r="E180" s="145">
        <v>1</v>
      </c>
      <c r="F180" s="49" t="s">
        <v>22</v>
      </c>
      <c r="G180" s="48"/>
      <c r="H180" s="48" t="s">
        <v>241</v>
      </c>
      <c r="I180" s="48" t="s">
        <v>21</v>
      </c>
      <c r="K180" s="48"/>
    </row>
    <row r="181" spans="1:11" x14ac:dyDescent="0.3">
      <c r="A181" s="48"/>
      <c r="B181" s="205">
        <v>5</v>
      </c>
      <c r="C181" s="50">
        <v>117388</v>
      </c>
      <c r="D181" s="109">
        <v>57068</v>
      </c>
      <c r="E181" s="109">
        <v>11</v>
      </c>
      <c r="F181" s="54"/>
      <c r="G181" s="48"/>
      <c r="H181" s="48" t="s">
        <v>26</v>
      </c>
      <c r="I181" s="48" t="s">
        <v>16</v>
      </c>
      <c r="K181" s="48"/>
    </row>
    <row r="182" spans="1:11" x14ac:dyDescent="0.3">
      <c r="A182" s="48"/>
      <c r="B182" s="217">
        <v>6</v>
      </c>
      <c r="C182" s="50">
        <v>117395</v>
      </c>
      <c r="D182" s="109">
        <v>57047</v>
      </c>
      <c r="E182" s="109">
        <v>2</v>
      </c>
      <c r="F182" s="49"/>
      <c r="G182" s="48"/>
      <c r="H182" s="48" t="s">
        <v>241</v>
      </c>
      <c r="I182" s="48" t="s">
        <v>16</v>
      </c>
      <c r="K182" s="48"/>
    </row>
    <row r="183" spans="1:11" x14ac:dyDescent="0.3">
      <c r="A183" s="48"/>
      <c r="B183" s="217"/>
      <c r="C183" s="50">
        <v>117395</v>
      </c>
      <c r="D183" s="109">
        <v>57047</v>
      </c>
      <c r="E183" s="109">
        <v>4</v>
      </c>
      <c r="F183" s="49"/>
      <c r="G183" s="48"/>
      <c r="H183" s="48" t="s">
        <v>26</v>
      </c>
      <c r="I183" s="48" t="s">
        <v>16</v>
      </c>
      <c r="K183" s="48"/>
    </row>
    <row r="184" spans="1:11" x14ac:dyDescent="0.3">
      <c r="A184" s="48"/>
      <c r="B184" s="205">
        <v>7</v>
      </c>
      <c r="C184" s="50">
        <v>117386</v>
      </c>
      <c r="D184" s="109">
        <v>57039</v>
      </c>
      <c r="E184" s="109">
        <v>14</v>
      </c>
      <c r="F184" s="49"/>
      <c r="G184" s="48"/>
      <c r="H184" s="48" t="s">
        <v>26</v>
      </c>
      <c r="I184" s="48" t="s">
        <v>16</v>
      </c>
      <c r="K184" s="48"/>
    </row>
    <row r="185" spans="1:11" x14ac:dyDescent="0.3">
      <c r="A185" s="48"/>
      <c r="B185" s="205">
        <v>8</v>
      </c>
      <c r="C185" s="50">
        <v>117557</v>
      </c>
      <c r="D185" s="145">
        <v>57215</v>
      </c>
      <c r="E185" s="145">
        <v>1</v>
      </c>
      <c r="F185" s="49"/>
      <c r="G185" s="48"/>
      <c r="H185" s="48" t="s">
        <v>241</v>
      </c>
      <c r="I185" s="48" t="s">
        <v>21</v>
      </c>
      <c r="K185" s="48"/>
    </row>
    <row r="186" spans="1:11" x14ac:dyDescent="0.3">
      <c r="A186" s="48"/>
      <c r="B186" s="205">
        <v>9</v>
      </c>
      <c r="C186" s="50">
        <v>117562</v>
      </c>
      <c r="D186" s="145">
        <v>57216</v>
      </c>
      <c r="E186" s="145">
        <v>1</v>
      </c>
      <c r="F186" s="49"/>
      <c r="G186" s="48"/>
      <c r="H186" s="48" t="s">
        <v>241</v>
      </c>
      <c r="I186" s="48" t="s">
        <v>21</v>
      </c>
      <c r="K186" s="48"/>
    </row>
    <row r="187" spans="1:11" x14ac:dyDescent="0.3">
      <c r="A187" s="48"/>
      <c r="B187" s="205">
        <v>10</v>
      </c>
      <c r="C187" s="50">
        <v>117433</v>
      </c>
      <c r="D187" s="99">
        <v>57122</v>
      </c>
      <c r="E187" s="99">
        <v>1</v>
      </c>
      <c r="F187" s="49"/>
      <c r="G187" s="48"/>
      <c r="H187" s="48" t="s">
        <v>241</v>
      </c>
      <c r="I187" s="48" t="s">
        <v>40</v>
      </c>
      <c r="K187" s="48"/>
    </row>
    <row r="188" spans="1:11" x14ac:dyDescent="0.3">
      <c r="A188" s="48"/>
      <c r="B188" s="205">
        <v>11</v>
      </c>
      <c r="C188" s="50">
        <v>117307</v>
      </c>
      <c r="D188" s="109">
        <v>56974</v>
      </c>
      <c r="E188" s="109">
        <v>1</v>
      </c>
      <c r="F188" s="49"/>
      <c r="G188" s="48"/>
      <c r="H188" s="48" t="s">
        <v>26</v>
      </c>
      <c r="I188" s="48" t="s">
        <v>21</v>
      </c>
      <c r="K188" s="48"/>
    </row>
    <row r="189" spans="1:11" x14ac:dyDescent="0.3">
      <c r="A189" s="48"/>
      <c r="B189" s="205">
        <v>12</v>
      </c>
      <c r="C189" s="50">
        <v>117478</v>
      </c>
      <c r="D189" s="109">
        <v>57142</v>
      </c>
      <c r="E189" s="109">
        <v>3</v>
      </c>
      <c r="F189" s="49"/>
      <c r="G189" s="48"/>
      <c r="H189" s="48" t="s">
        <v>26</v>
      </c>
      <c r="I189" s="48" t="s">
        <v>21</v>
      </c>
      <c r="K189" s="48"/>
    </row>
    <row r="190" spans="1:11" x14ac:dyDescent="0.3">
      <c r="A190" s="48"/>
      <c r="B190" s="205">
        <v>13</v>
      </c>
      <c r="C190" s="50">
        <v>117505</v>
      </c>
      <c r="D190" s="104">
        <v>57167</v>
      </c>
      <c r="E190" s="104">
        <v>2</v>
      </c>
      <c r="F190" s="49"/>
      <c r="G190" s="48"/>
      <c r="H190" s="48" t="s">
        <v>241</v>
      </c>
      <c r="I190" s="48" t="s">
        <v>29</v>
      </c>
      <c r="K190" s="48"/>
    </row>
    <row r="191" spans="1:11" x14ac:dyDescent="0.3">
      <c r="A191" s="48"/>
      <c r="B191" s="205">
        <v>14</v>
      </c>
      <c r="C191" s="50">
        <v>117487</v>
      </c>
      <c r="D191" s="99">
        <v>57148</v>
      </c>
      <c r="E191" s="99">
        <v>3</v>
      </c>
      <c r="F191" s="49"/>
      <c r="G191" s="48"/>
      <c r="H191" s="48" t="s">
        <v>241</v>
      </c>
      <c r="I191" s="48" t="s">
        <v>21</v>
      </c>
      <c r="J191" s="49" t="s">
        <v>16</v>
      </c>
      <c r="K191" s="48"/>
    </row>
    <row r="192" spans="1:11" x14ac:dyDescent="0.3">
      <c r="A192" s="72">
        <v>42991</v>
      </c>
      <c r="B192" s="200">
        <v>1</v>
      </c>
      <c r="C192" s="50">
        <v>117359</v>
      </c>
      <c r="D192" s="109">
        <v>57255</v>
      </c>
      <c r="E192" s="109">
        <v>218</v>
      </c>
      <c r="F192" s="54"/>
      <c r="G192" s="48"/>
      <c r="H192" s="48" t="s">
        <v>241</v>
      </c>
      <c r="I192" s="48" t="s">
        <v>29</v>
      </c>
      <c r="K192" s="48"/>
    </row>
    <row r="193" spans="1:11" x14ac:dyDescent="0.3">
      <c r="A193" s="72">
        <v>42992</v>
      </c>
      <c r="B193" s="185">
        <v>1</v>
      </c>
      <c r="C193" s="50">
        <v>117003</v>
      </c>
      <c r="D193" s="104">
        <v>57257</v>
      </c>
      <c r="E193" s="104">
        <v>8</v>
      </c>
      <c r="F193" s="49"/>
      <c r="G193" s="48"/>
      <c r="H193" s="48" t="s">
        <v>241</v>
      </c>
      <c r="I193" s="48" t="s">
        <v>29</v>
      </c>
      <c r="K193" s="48"/>
    </row>
    <row r="194" spans="1:11" x14ac:dyDescent="0.3">
      <c r="A194" s="48"/>
      <c r="B194" s="185">
        <v>2</v>
      </c>
      <c r="C194" s="50">
        <v>117639</v>
      </c>
      <c r="D194" s="99">
        <v>57284</v>
      </c>
      <c r="E194" s="99">
        <v>3</v>
      </c>
      <c r="F194" s="49"/>
      <c r="G194" s="48"/>
      <c r="H194" s="48" t="s">
        <v>26</v>
      </c>
      <c r="I194" s="48" t="s">
        <v>86</v>
      </c>
      <c r="K194" s="48"/>
    </row>
    <row r="195" spans="1:11" x14ac:dyDescent="0.3">
      <c r="A195" s="48"/>
      <c r="B195" s="185">
        <v>3</v>
      </c>
      <c r="C195" s="50">
        <v>117348</v>
      </c>
      <c r="D195" s="139">
        <v>57008</v>
      </c>
      <c r="E195" s="139">
        <v>4</v>
      </c>
      <c r="F195" s="49"/>
      <c r="G195" s="48"/>
      <c r="H195" s="48" t="s">
        <v>241</v>
      </c>
      <c r="I195" s="48" t="s">
        <v>326</v>
      </c>
      <c r="K195" s="48"/>
    </row>
    <row r="196" spans="1:11" x14ac:dyDescent="0.3">
      <c r="A196" s="48"/>
      <c r="B196" s="185">
        <v>4</v>
      </c>
      <c r="C196" s="50">
        <v>117346</v>
      </c>
      <c r="D196" s="99">
        <v>57007</v>
      </c>
      <c r="E196" s="99">
        <v>1</v>
      </c>
      <c r="F196" s="49"/>
      <c r="G196" s="48"/>
      <c r="H196" s="48" t="s">
        <v>241</v>
      </c>
      <c r="I196" s="48" t="s">
        <v>326</v>
      </c>
      <c r="K196" s="48"/>
    </row>
    <row r="197" spans="1:11" x14ac:dyDescent="0.3">
      <c r="A197" s="48"/>
      <c r="B197" s="185">
        <v>5</v>
      </c>
      <c r="C197" s="50">
        <v>117345</v>
      </c>
      <c r="D197" s="99">
        <v>57006</v>
      </c>
      <c r="E197" s="99">
        <v>2</v>
      </c>
      <c r="F197" s="49"/>
      <c r="G197" s="48"/>
      <c r="H197" s="48" t="s">
        <v>241</v>
      </c>
      <c r="I197" s="48" t="s">
        <v>326</v>
      </c>
      <c r="K197" s="48"/>
    </row>
    <row r="198" spans="1:11" x14ac:dyDescent="0.3">
      <c r="A198" s="48"/>
      <c r="B198" s="185">
        <v>6</v>
      </c>
      <c r="C198" s="50">
        <v>117605</v>
      </c>
      <c r="D198" s="139">
        <v>57254</v>
      </c>
      <c r="E198" s="139">
        <v>2</v>
      </c>
      <c r="F198" s="49"/>
      <c r="G198" s="48"/>
      <c r="H198" s="48" t="s">
        <v>241</v>
      </c>
      <c r="I198" s="48" t="s">
        <v>21</v>
      </c>
      <c r="J198" s="49" t="s">
        <v>319</v>
      </c>
      <c r="K198" s="48"/>
    </row>
    <row r="199" spans="1:11" x14ac:dyDescent="0.3">
      <c r="A199" s="48"/>
      <c r="B199" s="185">
        <v>7</v>
      </c>
      <c r="C199" s="50">
        <v>117402</v>
      </c>
      <c r="D199" s="104">
        <v>57051</v>
      </c>
      <c r="E199" s="104">
        <v>40</v>
      </c>
      <c r="F199" s="49"/>
      <c r="G199" s="48"/>
      <c r="H199" s="48" t="s">
        <v>241</v>
      </c>
      <c r="I199" s="48" t="s">
        <v>21</v>
      </c>
      <c r="K199" s="48"/>
    </row>
    <row r="200" spans="1:11" x14ac:dyDescent="0.3">
      <c r="A200" s="48"/>
      <c r="B200" s="185">
        <v>8</v>
      </c>
      <c r="C200" s="50">
        <v>117403</v>
      </c>
      <c r="D200" s="104">
        <v>57059</v>
      </c>
      <c r="E200" s="104">
        <v>6</v>
      </c>
      <c r="F200" s="54"/>
      <c r="G200" s="48"/>
      <c r="H200" s="48" t="s">
        <v>241</v>
      </c>
      <c r="I200" s="48" t="s">
        <v>21</v>
      </c>
      <c r="K200" s="48"/>
    </row>
    <row r="201" spans="1:11" x14ac:dyDescent="0.3">
      <c r="A201" s="48"/>
      <c r="B201" s="185">
        <v>9</v>
      </c>
      <c r="C201" s="50">
        <v>117430</v>
      </c>
      <c r="D201" s="139">
        <v>57363</v>
      </c>
      <c r="E201" s="139">
        <v>2</v>
      </c>
      <c r="F201" s="49"/>
      <c r="G201" s="48"/>
      <c r="H201" s="48" t="s">
        <v>241</v>
      </c>
      <c r="I201" s="48" t="s">
        <v>21</v>
      </c>
      <c r="K201" s="48"/>
    </row>
    <row r="202" spans="1:11" x14ac:dyDescent="0.3">
      <c r="A202" s="72">
        <v>42993</v>
      </c>
      <c r="B202" s="206">
        <v>1</v>
      </c>
      <c r="C202" s="50">
        <v>117388</v>
      </c>
      <c r="D202" s="99">
        <v>57341</v>
      </c>
      <c r="E202" s="99">
        <v>7</v>
      </c>
      <c r="F202" s="49"/>
      <c r="G202" s="48"/>
      <c r="H202" s="48" t="s">
        <v>26</v>
      </c>
      <c r="I202" s="48" t="s">
        <v>16</v>
      </c>
      <c r="J202" s="49" t="s">
        <v>364</v>
      </c>
      <c r="K202" s="48"/>
    </row>
    <row r="203" spans="1:11" x14ac:dyDescent="0.3">
      <c r="A203" s="48"/>
      <c r="B203" s="206">
        <v>2</v>
      </c>
      <c r="C203" s="50">
        <v>117494</v>
      </c>
      <c r="D203" s="104">
        <v>57162</v>
      </c>
      <c r="E203" s="104">
        <v>4</v>
      </c>
      <c r="F203" s="49"/>
      <c r="G203" s="48"/>
      <c r="H203" s="48" t="s">
        <v>26</v>
      </c>
      <c r="I203" s="48" t="s">
        <v>29</v>
      </c>
      <c r="K203" s="48"/>
    </row>
    <row r="204" spans="1:11" x14ac:dyDescent="0.3">
      <c r="A204" s="48"/>
      <c r="B204" s="206">
        <v>3</v>
      </c>
      <c r="C204" s="50" t="s">
        <v>128</v>
      </c>
      <c r="D204" s="99">
        <v>57343</v>
      </c>
      <c r="E204" s="99">
        <v>75</v>
      </c>
      <c r="F204" s="54"/>
      <c r="G204" s="48"/>
      <c r="H204" s="48" t="s">
        <v>241</v>
      </c>
      <c r="I204" s="48" t="s">
        <v>21</v>
      </c>
      <c r="J204" s="49" t="s">
        <v>363</v>
      </c>
      <c r="K204" s="48"/>
    </row>
    <row r="205" spans="1:11" x14ac:dyDescent="0.3">
      <c r="A205" s="48"/>
      <c r="B205" s="206">
        <v>4</v>
      </c>
      <c r="C205" s="50" t="s">
        <v>128</v>
      </c>
      <c r="D205" s="139">
        <v>57344</v>
      </c>
      <c r="E205" s="139">
        <v>75</v>
      </c>
      <c r="F205" s="54"/>
      <c r="G205" s="48"/>
      <c r="H205" s="48" t="s">
        <v>241</v>
      </c>
      <c r="I205" s="48" t="s">
        <v>21</v>
      </c>
      <c r="J205" s="49" t="s">
        <v>362</v>
      </c>
      <c r="K205" s="48"/>
    </row>
    <row r="206" spans="1:11" x14ac:dyDescent="0.3">
      <c r="A206" s="72">
        <v>42996</v>
      </c>
      <c r="B206" s="204">
        <v>1</v>
      </c>
      <c r="C206" s="50">
        <v>117685</v>
      </c>
      <c r="D206" s="99">
        <v>57369</v>
      </c>
      <c r="E206" s="99">
        <v>1</v>
      </c>
      <c r="F206" s="49"/>
      <c r="G206" s="48"/>
      <c r="H206" s="48" t="s">
        <v>242</v>
      </c>
      <c r="I206" s="48" t="s">
        <v>40</v>
      </c>
      <c r="K206" s="48"/>
    </row>
    <row r="207" spans="1:11" x14ac:dyDescent="0.3">
      <c r="A207" s="48"/>
      <c r="B207" s="204">
        <v>2</v>
      </c>
      <c r="C207" s="50">
        <v>117460</v>
      </c>
      <c r="D207" s="99">
        <v>57129</v>
      </c>
      <c r="E207" s="99">
        <v>1</v>
      </c>
      <c r="F207" s="49"/>
      <c r="G207" s="48"/>
      <c r="H207" s="48" t="s">
        <v>241</v>
      </c>
      <c r="I207" s="48" t="s">
        <v>18</v>
      </c>
      <c r="K207" s="48"/>
    </row>
    <row r="208" spans="1:11" x14ac:dyDescent="0.3">
      <c r="A208" s="48"/>
      <c r="B208" s="204">
        <v>3</v>
      </c>
      <c r="C208" s="50">
        <v>117571</v>
      </c>
      <c r="D208" s="145">
        <v>57219</v>
      </c>
      <c r="E208" s="145">
        <v>1</v>
      </c>
      <c r="F208" s="49"/>
      <c r="G208" s="48"/>
      <c r="H208" s="48" t="s">
        <v>241</v>
      </c>
      <c r="I208" s="48" t="s">
        <v>16</v>
      </c>
      <c r="K208" s="48"/>
    </row>
    <row r="209" spans="1:11" x14ac:dyDescent="0.3">
      <c r="A209" s="48"/>
      <c r="B209" s="204">
        <v>4</v>
      </c>
      <c r="C209" s="50">
        <v>117370</v>
      </c>
      <c r="D209" s="145">
        <v>57034</v>
      </c>
      <c r="E209" s="145">
        <v>3</v>
      </c>
      <c r="F209" s="49"/>
      <c r="G209" s="48"/>
      <c r="H209" s="48" t="s">
        <v>241</v>
      </c>
      <c r="I209" s="48" t="s">
        <v>21</v>
      </c>
      <c r="K209" s="48"/>
    </row>
    <row r="210" spans="1:11" x14ac:dyDescent="0.3">
      <c r="A210" s="48"/>
      <c r="B210" s="204">
        <v>5</v>
      </c>
      <c r="C210" s="50">
        <v>117383</v>
      </c>
      <c r="D210" s="145">
        <v>57038</v>
      </c>
      <c r="E210" s="145">
        <v>10</v>
      </c>
      <c r="F210" s="49"/>
      <c r="G210" s="48"/>
      <c r="H210" s="48" t="s">
        <v>241</v>
      </c>
      <c r="I210" s="48" t="s">
        <v>21</v>
      </c>
      <c r="K210" s="48"/>
    </row>
    <row r="211" spans="1:11" x14ac:dyDescent="0.3">
      <c r="A211" s="48"/>
      <c r="B211" s="218">
        <v>6</v>
      </c>
      <c r="C211" s="50">
        <v>117432</v>
      </c>
      <c r="D211" s="145">
        <v>57101</v>
      </c>
      <c r="E211" s="145">
        <v>1</v>
      </c>
      <c r="F211" s="49"/>
      <c r="G211" s="48"/>
      <c r="H211" s="48" t="s">
        <v>26</v>
      </c>
      <c r="I211" s="48" t="s">
        <v>21</v>
      </c>
      <c r="J211" s="49" t="s">
        <v>340</v>
      </c>
      <c r="K211" s="48"/>
    </row>
    <row r="212" spans="1:11" x14ac:dyDescent="0.3">
      <c r="A212" s="48"/>
      <c r="B212" s="218"/>
      <c r="C212" s="50">
        <v>117432</v>
      </c>
      <c r="D212" s="145">
        <v>57101</v>
      </c>
      <c r="E212" s="145">
        <v>2</v>
      </c>
      <c r="F212" s="49"/>
      <c r="G212" s="48"/>
      <c r="H212" s="48" t="s">
        <v>241</v>
      </c>
      <c r="I212" s="48" t="s">
        <v>21</v>
      </c>
      <c r="J212" s="49" t="s">
        <v>340</v>
      </c>
      <c r="K212" s="48"/>
    </row>
    <row r="213" spans="1:11" x14ac:dyDescent="0.3">
      <c r="A213" s="48"/>
      <c r="B213" s="204">
        <v>6.5</v>
      </c>
      <c r="C213" s="50">
        <v>117502</v>
      </c>
      <c r="D213" s="145">
        <v>57164</v>
      </c>
      <c r="E213" s="145">
        <v>1</v>
      </c>
      <c r="F213" s="49"/>
      <c r="G213" s="48"/>
      <c r="H213" s="48" t="s">
        <v>241</v>
      </c>
      <c r="I213" s="48" t="s">
        <v>21</v>
      </c>
      <c r="J213" s="49" t="s">
        <v>340</v>
      </c>
      <c r="K213" s="48"/>
    </row>
    <row r="214" spans="1:11" x14ac:dyDescent="0.3">
      <c r="A214" s="48"/>
      <c r="B214" s="204">
        <v>7</v>
      </c>
      <c r="C214" s="50">
        <v>117435</v>
      </c>
      <c r="D214" s="145">
        <v>57121</v>
      </c>
      <c r="E214" s="145">
        <v>21</v>
      </c>
      <c r="F214" s="49"/>
      <c r="G214" s="48"/>
      <c r="H214" s="48" t="s">
        <v>26</v>
      </c>
      <c r="I214" s="48" t="s">
        <v>21</v>
      </c>
      <c r="K214" s="48"/>
    </row>
    <row r="215" spans="1:11" x14ac:dyDescent="0.3">
      <c r="A215" s="48"/>
      <c r="B215" s="204">
        <v>8</v>
      </c>
      <c r="C215" s="50">
        <v>117442</v>
      </c>
      <c r="D215" s="145">
        <v>57116</v>
      </c>
      <c r="E215" s="145">
        <v>1</v>
      </c>
      <c r="F215" s="49"/>
      <c r="G215" s="48"/>
      <c r="H215" s="48" t="s">
        <v>241</v>
      </c>
      <c r="I215" s="48" t="s">
        <v>21</v>
      </c>
      <c r="K215" s="48"/>
    </row>
    <row r="216" spans="1:11" x14ac:dyDescent="0.3">
      <c r="A216" s="48"/>
      <c r="B216" s="204">
        <v>9</v>
      </c>
      <c r="C216" s="50">
        <v>117593</v>
      </c>
      <c r="D216" s="109">
        <v>57249</v>
      </c>
      <c r="E216" s="109">
        <v>1</v>
      </c>
      <c r="F216" s="49"/>
      <c r="G216" s="48"/>
      <c r="H216" s="48" t="s">
        <v>241</v>
      </c>
      <c r="I216" s="48" t="s">
        <v>21</v>
      </c>
      <c r="K216" s="48"/>
    </row>
    <row r="217" spans="1:11" x14ac:dyDescent="0.3">
      <c r="A217" s="48"/>
      <c r="B217" s="204">
        <v>10</v>
      </c>
      <c r="C217" s="50">
        <v>117592</v>
      </c>
      <c r="D217" s="109">
        <v>57250</v>
      </c>
      <c r="E217" s="109">
        <v>1</v>
      </c>
      <c r="F217" s="49"/>
      <c r="G217" s="48"/>
      <c r="H217" s="48" t="s">
        <v>241</v>
      </c>
      <c r="I217" s="48" t="s">
        <v>21</v>
      </c>
      <c r="K217" s="48"/>
    </row>
    <row r="218" spans="1:11" x14ac:dyDescent="0.3">
      <c r="A218" s="72">
        <v>42997</v>
      </c>
      <c r="B218" s="205">
        <v>1</v>
      </c>
      <c r="C218" s="50">
        <v>117414</v>
      </c>
      <c r="D218" s="145">
        <v>57076</v>
      </c>
      <c r="E218" s="145">
        <v>1</v>
      </c>
      <c r="F218" s="49"/>
      <c r="G218" s="48"/>
      <c r="H218" s="48" t="s">
        <v>241</v>
      </c>
      <c r="I218" s="48" t="s">
        <v>21</v>
      </c>
      <c r="J218" s="49" t="s">
        <v>319</v>
      </c>
      <c r="K218" s="48"/>
    </row>
    <row r="219" spans="1:11" x14ac:dyDescent="0.3">
      <c r="A219" s="48"/>
      <c r="B219" s="205">
        <v>2</v>
      </c>
      <c r="C219" s="50">
        <v>117411</v>
      </c>
      <c r="D219" s="109">
        <v>57074</v>
      </c>
      <c r="E219" s="109">
        <v>6</v>
      </c>
      <c r="F219" s="49"/>
      <c r="G219" s="48"/>
      <c r="H219" s="48" t="s">
        <v>241</v>
      </c>
      <c r="I219" s="48" t="s">
        <v>21</v>
      </c>
      <c r="K219" s="48"/>
    </row>
    <row r="220" spans="1:11" x14ac:dyDescent="0.3">
      <c r="A220" s="48"/>
      <c r="B220" s="205">
        <v>3</v>
      </c>
      <c r="C220" s="50">
        <v>117413</v>
      </c>
      <c r="D220" s="109">
        <v>57075</v>
      </c>
      <c r="E220" s="109">
        <v>7</v>
      </c>
      <c r="F220" s="49"/>
      <c r="G220" s="48"/>
      <c r="H220" s="48" t="s">
        <v>241</v>
      </c>
      <c r="I220" s="48" t="s">
        <v>21</v>
      </c>
      <c r="K220" s="48"/>
    </row>
    <row r="221" spans="1:11" x14ac:dyDescent="0.3">
      <c r="A221" s="48"/>
      <c r="B221" s="205">
        <v>4</v>
      </c>
      <c r="C221" s="50">
        <v>117415</v>
      </c>
      <c r="D221" s="99">
        <v>57077</v>
      </c>
      <c r="E221" s="99">
        <v>9</v>
      </c>
      <c r="F221" s="54"/>
      <c r="G221" s="48"/>
      <c r="H221" s="48" t="s">
        <v>241</v>
      </c>
      <c r="I221" s="48" t="s">
        <v>21</v>
      </c>
      <c r="K221" s="48"/>
    </row>
    <row r="222" spans="1:11" x14ac:dyDescent="0.3">
      <c r="A222" s="48"/>
      <c r="B222" s="205">
        <v>5</v>
      </c>
      <c r="C222" s="50">
        <v>117416</v>
      </c>
      <c r="D222" s="109">
        <v>57078</v>
      </c>
      <c r="E222" s="109">
        <v>4</v>
      </c>
      <c r="F222" s="49"/>
      <c r="G222" s="48"/>
      <c r="H222" s="48" t="s">
        <v>241</v>
      </c>
      <c r="I222" s="48" t="s">
        <v>21</v>
      </c>
      <c r="K222" s="48"/>
    </row>
    <row r="223" spans="1:11" x14ac:dyDescent="0.3">
      <c r="A223" s="48"/>
      <c r="B223" s="205">
        <v>6</v>
      </c>
      <c r="C223" s="50">
        <v>117418</v>
      </c>
      <c r="D223" s="99">
        <v>57079</v>
      </c>
      <c r="E223" s="99">
        <v>1</v>
      </c>
      <c r="F223" s="49"/>
      <c r="G223" s="48"/>
      <c r="H223" s="48" t="s">
        <v>241</v>
      </c>
      <c r="I223" s="48" t="s">
        <v>326</v>
      </c>
      <c r="K223" s="48"/>
    </row>
    <row r="224" spans="1:11" x14ac:dyDescent="0.3">
      <c r="A224" s="48"/>
      <c r="B224" s="205">
        <v>7</v>
      </c>
      <c r="C224" s="50">
        <v>117434</v>
      </c>
      <c r="D224" s="99">
        <v>57102</v>
      </c>
      <c r="E224" s="99">
        <v>2</v>
      </c>
      <c r="F224" s="49"/>
      <c r="G224" s="48"/>
      <c r="H224" s="48" t="s">
        <v>241</v>
      </c>
      <c r="I224" s="48" t="s">
        <v>245</v>
      </c>
      <c r="K224" s="48"/>
    </row>
    <row r="225" spans="1:11" x14ac:dyDescent="0.3">
      <c r="A225" s="48"/>
      <c r="B225" s="205">
        <v>8</v>
      </c>
      <c r="C225" s="50">
        <v>117555</v>
      </c>
      <c r="D225" s="99">
        <v>57211</v>
      </c>
      <c r="E225" s="99">
        <v>1</v>
      </c>
      <c r="F225" s="49"/>
      <c r="G225" s="48"/>
      <c r="H225" s="48" t="s">
        <v>241</v>
      </c>
      <c r="I225" s="48" t="s">
        <v>40</v>
      </c>
      <c r="K225" s="48"/>
    </row>
    <row r="226" spans="1:11" x14ac:dyDescent="0.3">
      <c r="A226" s="48"/>
      <c r="B226" s="217">
        <v>9</v>
      </c>
      <c r="C226" s="50">
        <v>117541</v>
      </c>
      <c r="D226" s="145">
        <v>57210</v>
      </c>
      <c r="E226" s="145">
        <v>1</v>
      </c>
      <c r="F226" s="49"/>
      <c r="G226" s="48"/>
      <c r="H226" s="48" t="s">
        <v>241</v>
      </c>
      <c r="I226" s="48" t="s">
        <v>16</v>
      </c>
      <c r="K226" s="48"/>
    </row>
    <row r="227" spans="1:11" x14ac:dyDescent="0.3">
      <c r="A227" s="48"/>
      <c r="B227" s="217"/>
      <c r="C227" s="50">
        <v>117541</v>
      </c>
      <c r="D227" s="145">
        <v>57210</v>
      </c>
      <c r="E227" s="144">
        <v>1</v>
      </c>
      <c r="F227" s="49"/>
      <c r="G227" s="48"/>
      <c r="H227" s="48" t="s">
        <v>26</v>
      </c>
      <c r="I227" s="48" t="s">
        <v>16</v>
      </c>
      <c r="K227" s="48"/>
    </row>
    <row r="228" spans="1:11" x14ac:dyDescent="0.3">
      <c r="A228" s="48"/>
      <c r="B228" s="205">
        <v>10</v>
      </c>
      <c r="C228" s="50">
        <v>117603</v>
      </c>
      <c r="D228" s="145">
        <v>57251</v>
      </c>
      <c r="E228" s="145">
        <v>7</v>
      </c>
      <c r="F228" s="49"/>
      <c r="G228" s="48"/>
      <c r="H228" s="48" t="s">
        <v>241</v>
      </c>
      <c r="I228" s="48" t="s">
        <v>21</v>
      </c>
      <c r="K228" s="48"/>
    </row>
    <row r="229" spans="1:11" x14ac:dyDescent="0.3">
      <c r="A229" s="72">
        <v>42998</v>
      </c>
      <c r="B229" s="200" t="s">
        <v>125</v>
      </c>
      <c r="C229" s="50">
        <v>117748</v>
      </c>
      <c r="D229" s="109">
        <v>57400</v>
      </c>
      <c r="E229" s="109">
        <v>1</v>
      </c>
      <c r="F229" s="49"/>
      <c r="G229" s="48"/>
      <c r="H229" s="48" t="s">
        <v>241</v>
      </c>
      <c r="I229" s="48" t="s">
        <v>21</v>
      </c>
      <c r="K229" s="48"/>
    </row>
    <row r="230" spans="1:11" x14ac:dyDescent="0.3">
      <c r="A230" s="48"/>
      <c r="B230" s="200">
        <v>1</v>
      </c>
      <c r="C230" s="50">
        <v>116474</v>
      </c>
      <c r="D230" s="145">
        <v>57660</v>
      </c>
      <c r="E230" s="145">
        <v>4</v>
      </c>
      <c r="F230" s="49"/>
      <c r="G230" s="48"/>
      <c r="H230" s="48" t="s">
        <v>241</v>
      </c>
      <c r="I230" s="48" t="s">
        <v>339</v>
      </c>
      <c r="K230" s="48"/>
    </row>
    <row r="231" spans="1:11" x14ac:dyDescent="0.3">
      <c r="A231" s="48"/>
      <c r="B231" s="175">
        <v>2</v>
      </c>
      <c r="C231" s="50">
        <v>117630</v>
      </c>
      <c r="D231" s="99">
        <v>57279</v>
      </c>
      <c r="E231" s="99">
        <v>5</v>
      </c>
      <c r="F231" s="49"/>
      <c r="G231" s="48"/>
      <c r="H231" s="48" t="s">
        <v>241</v>
      </c>
      <c r="I231" s="48" t="s">
        <v>21</v>
      </c>
      <c r="J231" s="49" t="s">
        <v>319</v>
      </c>
      <c r="K231" s="48"/>
    </row>
    <row r="232" spans="1:11" x14ac:dyDescent="0.3">
      <c r="A232" s="48"/>
      <c r="B232" s="200">
        <v>3</v>
      </c>
      <c r="C232" s="50">
        <v>117703</v>
      </c>
      <c r="D232" s="93">
        <v>57366</v>
      </c>
      <c r="E232" s="93">
        <v>1</v>
      </c>
      <c r="F232" s="49"/>
      <c r="G232" s="48"/>
      <c r="H232" s="48" t="s">
        <v>241</v>
      </c>
      <c r="I232" s="48" t="s">
        <v>21</v>
      </c>
      <c r="J232" s="49" t="s">
        <v>319</v>
      </c>
      <c r="K232" s="48"/>
    </row>
    <row r="233" spans="1:11" x14ac:dyDescent="0.3">
      <c r="A233" s="48"/>
      <c r="B233" s="175">
        <v>4</v>
      </c>
      <c r="C233" s="50">
        <v>117497</v>
      </c>
      <c r="D233" s="99">
        <v>57163</v>
      </c>
      <c r="E233" s="99">
        <v>6</v>
      </c>
      <c r="F233" s="49"/>
      <c r="G233" s="48"/>
      <c r="H233" s="48" t="s">
        <v>241</v>
      </c>
      <c r="I233" s="48" t="s">
        <v>58</v>
      </c>
      <c r="K233" s="48"/>
    </row>
    <row r="234" spans="1:11" x14ac:dyDescent="0.3">
      <c r="A234" s="48"/>
      <c r="B234" s="200">
        <v>5</v>
      </c>
      <c r="C234" s="50">
        <v>117602</v>
      </c>
      <c r="D234" s="99">
        <v>57246</v>
      </c>
      <c r="E234" s="99">
        <v>1</v>
      </c>
      <c r="F234" s="49"/>
      <c r="G234" s="48"/>
      <c r="H234" s="48" t="s">
        <v>38</v>
      </c>
      <c r="I234" s="48" t="s">
        <v>21</v>
      </c>
      <c r="K234" s="48"/>
    </row>
    <row r="235" spans="1:11" x14ac:dyDescent="0.3">
      <c r="A235" s="48"/>
      <c r="B235" s="175">
        <v>6</v>
      </c>
      <c r="C235" s="50">
        <v>117473</v>
      </c>
      <c r="D235" s="104">
        <v>57149</v>
      </c>
      <c r="E235" s="104">
        <v>1</v>
      </c>
      <c r="F235" s="49"/>
      <c r="G235" s="48"/>
      <c r="H235" s="48" t="s">
        <v>241</v>
      </c>
      <c r="I235" s="48" t="s">
        <v>361</v>
      </c>
      <c r="K235" s="48"/>
    </row>
    <row r="236" spans="1:11" x14ac:dyDescent="0.3">
      <c r="A236" s="48"/>
      <c r="B236" s="200">
        <v>7</v>
      </c>
      <c r="C236" s="50">
        <v>117726</v>
      </c>
      <c r="D236" s="109">
        <v>57384</v>
      </c>
      <c r="E236" s="109">
        <v>5</v>
      </c>
      <c r="F236" s="49"/>
      <c r="G236" s="48"/>
      <c r="H236" s="48" t="s">
        <v>241</v>
      </c>
      <c r="I236" s="48" t="s">
        <v>29</v>
      </c>
      <c r="K236" s="48"/>
    </row>
    <row r="237" spans="1:11" x14ac:dyDescent="0.3">
      <c r="A237" s="48"/>
      <c r="B237" s="175">
        <v>8</v>
      </c>
      <c r="C237" s="50">
        <v>117687</v>
      </c>
      <c r="D237" s="99">
        <v>57368</v>
      </c>
      <c r="E237" s="99">
        <v>2</v>
      </c>
      <c r="F237" s="49"/>
      <c r="G237" s="48"/>
      <c r="H237" s="48" t="s">
        <v>242</v>
      </c>
      <c r="I237" s="48" t="s">
        <v>21</v>
      </c>
      <c r="K237" s="48"/>
    </row>
    <row r="238" spans="1:11" x14ac:dyDescent="0.3">
      <c r="A238" s="48"/>
      <c r="B238" s="200">
        <v>9</v>
      </c>
      <c r="C238" s="50">
        <v>117604</v>
      </c>
      <c r="D238" s="99">
        <v>57256</v>
      </c>
      <c r="E238" s="99">
        <v>4</v>
      </c>
      <c r="F238" s="49"/>
      <c r="G238" s="48"/>
      <c r="H238" s="48" t="s">
        <v>38</v>
      </c>
      <c r="I238" s="48" t="s">
        <v>21</v>
      </c>
      <c r="K238" s="48"/>
    </row>
    <row r="239" spans="1:11" x14ac:dyDescent="0.3">
      <c r="A239" s="48"/>
      <c r="B239" s="175">
        <v>10</v>
      </c>
      <c r="C239" s="50">
        <v>117504</v>
      </c>
      <c r="D239" s="184">
        <v>57166</v>
      </c>
      <c r="E239" s="184">
        <v>1</v>
      </c>
      <c r="F239" s="49"/>
      <c r="G239" s="48"/>
      <c r="H239" s="48" t="s">
        <v>241</v>
      </c>
      <c r="I239" s="48" t="s">
        <v>21</v>
      </c>
      <c r="K239" s="48"/>
    </row>
    <row r="240" spans="1:11" x14ac:dyDescent="0.3">
      <c r="A240" s="48"/>
      <c r="B240" s="200">
        <v>11</v>
      </c>
      <c r="C240" s="50">
        <v>117662</v>
      </c>
      <c r="D240" s="139">
        <v>57318</v>
      </c>
      <c r="E240" s="139">
        <v>1</v>
      </c>
      <c r="F240" s="49"/>
      <c r="G240" s="48"/>
      <c r="H240" s="48" t="s">
        <v>241</v>
      </c>
      <c r="I240" s="48" t="s">
        <v>21</v>
      </c>
      <c r="K240" s="48"/>
    </row>
    <row r="241" spans="1:11" x14ac:dyDescent="0.3">
      <c r="A241" s="48"/>
      <c r="B241" s="175">
        <v>12</v>
      </c>
      <c r="C241" s="50">
        <v>117615</v>
      </c>
      <c r="D241" s="99">
        <v>57263</v>
      </c>
      <c r="E241" s="99">
        <v>1</v>
      </c>
      <c r="F241" s="49"/>
      <c r="G241" s="48"/>
      <c r="H241" s="48" t="s">
        <v>242</v>
      </c>
      <c r="I241" s="48" t="s">
        <v>16</v>
      </c>
      <c r="K241" s="48"/>
    </row>
    <row r="242" spans="1:11" x14ac:dyDescent="0.3">
      <c r="A242" s="48"/>
      <c r="B242" s="200">
        <v>13</v>
      </c>
      <c r="C242" s="50">
        <v>117617</v>
      </c>
      <c r="D242" s="99">
        <v>57271</v>
      </c>
      <c r="E242" s="99">
        <v>15</v>
      </c>
      <c r="F242" s="54"/>
      <c r="G242" s="48"/>
      <c r="H242" s="48" t="s">
        <v>26</v>
      </c>
      <c r="I242" s="48" t="s">
        <v>65</v>
      </c>
      <c r="K242" s="48"/>
    </row>
    <row r="243" spans="1:11" x14ac:dyDescent="0.3">
      <c r="A243" s="48"/>
      <c r="B243" s="175">
        <v>14</v>
      </c>
      <c r="C243" s="50">
        <v>117476</v>
      </c>
      <c r="D243" s="145">
        <v>57141</v>
      </c>
      <c r="E243" s="145">
        <v>1</v>
      </c>
      <c r="F243" s="49"/>
      <c r="G243" s="48"/>
      <c r="H243" s="48" t="s">
        <v>26</v>
      </c>
      <c r="I243" s="48" t="s">
        <v>360</v>
      </c>
      <c r="K243" s="48"/>
    </row>
    <row r="244" spans="1:11" x14ac:dyDescent="0.3">
      <c r="A244" s="72">
        <v>42999</v>
      </c>
      <c r="B244" s="202">
        <v>1</v>
      </c>
      <c r="C244" s="50">
        <v>117757</v>
      </c>
      <c r="D244" s="99">
        <v>57404</v>
      </c>
      <c r="E244" s="99">
        <v>5</v>
      </c>
      <c r="F244" s="49"/>
      <c r="G244" s="48"/>
      <c r="H244" s="48" t="s">
        <v>26</v>
      </c>
      <c r="I244" s="48" t="s">
        <v>13</v>
      </c>
      <c r="J244" s="49" t="s">
        <v>29</v>
      </c>
      <c r="K244" s="48"/>
    </row>
    <row r="245" spans="1:11" x14ac:dyDescent="0.3">
      <c r="A245" s="48"/>
      <c r="B245" s="202">
        <v>2</v>
      </c>
      <c r="C245" s="50">
        <v>117658</v>
      </c>
      <c r="D245" s="99">
        <v>57296</v>
      </c>
      <c r="E245" s="99">
        <v>8</v>
      </c>
      <c r="F245" s="49"/>
      <c r="G245" s="48"/>
      <c r="H245" s="48" t="s">
        <v>26</v>
      </c>
      <c r="I245" s="48" t="s">
        <v>21</v>
      </c>
      <c r="J245" s="49" t="s">
        <v>340</v>
      </c>
      <c r="K245" s="48"/>
    </row>
    <row r="246" spans="1:11" x14ac:dyDescent="0.3">
      <c r="A246" s="48"/>
      <c r="B246" s="202">
        <v>3</v>
      </c>
      <c r="C246" s="50">
        <v>117719</v>
      </c>
      <c r="D246" s="139">
        <v>57380</v>
      </c>
      <c r="E246" s="139">
        <v>24</v>
      </c>
      <c r="F246" s="49"/>
      <c r="G246" s="48"/>
      <c r="H246" s="48" t="s">
        <v>26</v>
      </c>
      <c r="I246" s="48" t="s">
        <v>29</v>
      </c>
      <c r="K246" s="48"/>
    </row>
    <row r="247" spans="1:11" x14ac:dyDescent="0.3">
      <c r="A247" s="48"/>
      <c r="B247" s="202">
        <v>4</v>
      </c>
      <c r="C247" s="50">
        <v>117632</v>
      </c>
      <c r="D247" s="139">
        <v>57280</v>
      </c>
      <c r="E247" s="139">
        <v>36</v>
      </c>
      <c r="F247" s="49"/>
      <c r="G247" s="48"/>
      <c r="H247" s="48" t="s">
        <v>241</v>
      </c>
      <c r="I247" s="48" t="s">
        <v>21</v>
      </c>
      <c r="K247" s="48"/>
    </row>
    <row r="248" spans="1:11" x14ac:dyDescent="0.3">
      <c r="A248" s="48"/>
      <c r="B248" s="202">
        <v>5</v>
      </c>
      <c r="C248" s="50">
        <v>117429</v>
      </c>
      <c r="D248" s="104">
        <v>57293</v>
      </c>
      <c r="E248" s="104">
        <v>6</v>
      </c>
      <c r="F248" s="49"/>
      <c r="G248" s="48"/>
      <c r="H248" s="48" t="s">
        <v>241</v>
      </c>
      <c r="I248" s="48" t="s">
        <v>29</v>
      </c>
      <c r="K248" s="48"/>
    </row>
    <row r="249" spans="1:11" x14ac:dyDescent="0.3">
      <c r="A249" s="48"/>
      <c r="B249" s="202">
        <v>6</v>
      </c>
      <c r="C249" s="50">
        <v>117591</v>
      </c>
      <c r="D249" s="99">
        <v>57231</v>
      </c>
      <c r="E249" s="99">
        <v>7</v>
      </c>
      <c r="F249" s="49"/>
      <c r="G249" s="48"/>
      <c r="H249" s="48" t="s">
        <v>38</v>
      </c>
      <c r="I249" s="48" t="s">
        <v>21</v>
      </c>
      <c r="J249" s="49" t="s">
        <v>319</v>
      </c>
      <c r="K249" s="48"/>
    </row>
    <row r="250" spans="1:11" x14ac:dyDescent="0.3">
      <c r="A250" s="48"/>
      <c r="B250" s="202">
        <v>7</v>
      </c>
      <c r="C250" s="50">
        <v>117653</v>
      </c>
      <c r="D250" s="139">
        <v>57292</v>
      </c>
      <c r="E250" s="139">
        <v>2</v>
      </c>
      <c r="F250" s="49"/>
      <c r="G250" s="48"/>
      <c r="H250" s="48" t="s">
        <v>241</v>
      </c>
      <c r="I250" s="48" t="s">
        <v>21</v>
      </c>
      <c r="K250" s="48"/>
    </row>
    <row r="251" spans="1:11" x14ac:dyDescent="0.3">
      <c r="A251" s="48"/>
      <c r="B251" s="202">
        <v>8</v>
      </c>
      <c r="C251" s="50">
        <v>117654</v>
      </c>
      <c r="D251" s="139">
        <v>57291</v>
      </c>
      <c r="E251" s="139">
        <v>1</v>
      </c>
      <c r="F251" s="49"/>
      <c r="G251" s="48"/>
      <c r="H251" s="48" t="s">
        <v>241</v>
      </c>
      <c r="I251" s="48" t="s">
        <v>21</v>
      </c>
      <c r="K251" s="48"/>
    </row>
    <row r="252" spans="1:11" x14ac:dyDescent="0.3">
      <c r="A252" s="72">
        <v>43000</v>
      </c>
      <c r="B252" s="206">
        <v>1</v>
      </c>
      <c r="C252" s="50">
        <v>117553</v>
      </c>
      <c r="D252" s="104">
        <v>57195</v>
      </c>
      <c r="E252" s="104">
        <v>3</v>
      </c>
      <c r="F252" s="49"/>
      <c r="G252" s="48"/>
      <c r="H252" s="48" t="s">
        <v>241</v>
      </c>
      <c r="I252" s="48" t="s">
        <v>21</v>
      </c>
      <c r="K252" s="48"/>
    </row>
    <row r="253" spans="1:11" x14ac:dyDescent="0.3">
      <c r="A253" s="48"/>
      <c r="B253" s="206">
        <v>2</v>
      </c>
      <c r="C253" s="50">
        <v>117702</v>
      </c>
      <c r="D253" s="104">
        <v>57365</v>
      </c>
      <c r="E253" s="104">
        <v>1</v>
      </c>
      <c r="F253" s="49"/>
      <c r="G253" s="48"/>
      <c r="H253" s="48" t="s">
        <v>241</v>
      </c>
      <c r="I253" s="48" t="s">
        <v>21</v>
      </c>
      <c r="K253" s="48"/>
    </row>
    <row r="254" spans="1:11" x14ac:dyDescent="0.3">
      <c r="A254" s="48"/>
      <c r="B254" s="206">
        <v>3</v>
      </c>
      <c r="C254" s="50">
        <v>117634</v>
      </c>
      <c r="D254" s="104">
        <v>57281</v>
      </c>
      <c r="E254" s="104">
        <v>6</v>
      </c>
      <c r="F254" s="49"/>
      <c r="G254" s="48"/>
      <c r="H254" s="48" t="s">
        <v>241</v>
      </c>
      <c r="I254" s="48" t="s">
        <v>21</v>
      </c>
      <c r="K254" s="48"/>
    </row>
    <row r="255" spans="1:11" x14ac:dyDescent="0.3">
      <c r="A255" s="48"/>
      <c r="B255" s="206">
        <v>4</v>
      </c>
      <c r="C255" s="50">
        <v>117635</v>
      </c>
      <c r="D255" s="104">
        <v>57282</v>
      </c>
      <c r="E255" s="104">
        <v>3</v>
      </c>
      <c r="F255" s="49"/>
      <c r="G255" s="48"/>
      <c r="H255" s="48" t="s">
        <v>26</v>
      </c>
      <c r="I255" s="48" t="s">
        <v>21</v>
      </c>
      <c r="K255" s="48"/>
    </row>
    <row r="256" spans="1:11" x14ac:dyDescent="0.3">
      <c r="A256" s="48"/>
      <c r="B256" s="206">
        <v>5</v>
      </c>
      <c r="C256" s="50">
        <v>117636</v>
      </c>
      <c r="D256" s="104">
        <v>57317</v>
      </c>
      <c r="E256" s="104">
        <v>4</v>
      </c>
      <c r="F256" s="49"/>
      <c r="G256" s="48"/>
      <c r="H256" s="48" t="s">
        <v>38</v>
      </c>
      <c r="I256" s="48" t="s">
        <v>21</v>
      </c>
      <c r="J256" s="49" t="s">
        <v>319</v>
      </c>
      <c r="K256" s="48"/>
    </row>
    <row r="257" spans="1:11" x14ac:dyDescent="0.3">
      <c r="A257" s="48"/>
      <c r="B257" s="206">
        <v>6</v>
      </c>
      <c r="C257" s="50">
        <v>117693</v>
      </c>
      <c r="D257" s="104">
        <v>57395</v>
      </c>
      <c r="E257" s="104">
        <v>15</v>
      </c>
      <c r="F257" s="54"/>
      <c r="G257" s="48"/>
      <c r="H257" s="48" t="s">
        <v>242</v>
      </c>
      <c r="I257" s="48" t="s">
        <v>21</v>
      </c>
      <c r="K257" s="48"/>
    </row>
    <row r="258" spans="1:11" x14ac:dyDescent="0.3">
      <c r="A258" s="48"/>
      <c r="B258" s="206">
        <v>7</v>
      </c>
      <c r="C258" s="50">
        <v>117607</v>
      </c>
      <c r="D258" s="104">
        <v>57264</v>
      </c>
      <c r="E258" s="104">
        <v>1</v>
      </c>
      <c r="F258" s="49"/>
      <c r="G258" s="48"/>
      <c r="H258" s="48" t="s">
        <v>241</v>
      </c>
      <c r="I258" s="48" t="s">
        <v>40</v>
      </c>
      <c r="K258" s="48"/>
    </row>
    <row r="259" spans="1:11" x14ac:dyDescent="0.3">
      <c r="A259" s="48"/>
      <c r="B259" s="206">
        <v>8</v>
      </c>
      <c r="C259" s="50">
        <v>117786</v>
      </c>
      <c r="D259" s="145">
        <v>57440</v>
      </c>
      <c r="E259" s="145">
        <v>16</v>
      </c>
      <c r="F259" s="54"/>
      <c r="G259" s="48"/>
      <c r="H259" s="48" t="s">
        <v>242</v>
      </c>
      <c r="I259" s="48" t="s">
        <v>40</v>
      </c>
      <c r="K259" s="48"/>
    </row>
    <row r="260" spans="1:11" x14ac:dyDescent="0.3">
      <c r="A260" s="48"/>
      <c r="B260" s="206">
        <v>9</v>
      </c>
      <c r="C260" s="50">
        <v>117761</v>
      </c>
      <c r="D260" s="95">
        <v>57416</v>
      </c>
      <c r="E260" s="95">
        <v>1</v>
      </c>
      <c r="F260" s="49"/>
      <c r="G260" s="48"/>
      <c r="H260" s="48" t="s">
        <v>241</v>
      </c>
      <c r="I260" s="48" t="s">
        <v>29</v>
      </c>
      <c r="K260" s="48"/>
    </row>
    <row r="261" spans="1:11" x14ac:dyDescent="0.3">
      <c r="A261" s="48"/>
      <c r="B261" s="206">
        <v>10</v>
      </c>
      <c r="C261" s="50">
        <v>117736</v>
      </c>
      <c r="D261" s="145">
        <v>57421</v>
      </c>
      <c r="E261" s="145">
        <v>1</v>
      </c>
      <c r="F261" s="49"/>
      <c r="G261" s="48"/>
      <c r="H261" s="48" t="s">
        <v>241</v>
      </c>
      <c r="I261" s="48" t="s">
        <v>29</v>
      </c>
      <c r="K261" s="48"/>
    </row>
    <row r="262" spans="1:11" x14ac:dyDescent="0.3">
      <c r="A262" s="48"/>
      <c r="B262" s="206">
        <v>11</v>
      </c>
      <c r="C262" s="50">
        <v>117749</v>
      </c>
      <c r="D262" s="104">
        <v>57401</v>
      </c>
      <c r="E262" s="104">
        <v>1</v>
      </c>
      <c r="F262" s="49"/>
      <c r="G262" s="48"/>
      <c r="H262" s="48" t="s">
        <v>241</v>
      </c>
      <c r="I262" s="48" t="s">
        <v>86</v>
      </c>
      <c r="K262" s="48"/>
    </row>
    <row r="263" spans="1:11" x14ac:dyDescent="0.3">
      <c r="A263" s="48"/>
      <c r="B263" s="206">
        <v>12</v>
      </c>
      <c r="C263" s="50">
        <v>117601</v>
      </c>
      <c r="D263" s="145">
        <v>57243</v>
      </c>
      <c r="E263" s="145">
        <v>2</v>
      </c>
      <c r="F263" s="49"/>
      <c r="G263" s="48"/>
      <c r="H263" s="48" t="s">
        <v>241</v>
      </c>
      <c r="I263" s="48" t="s">
        <v>18</v>
      </c>
      <c r="K263" s="48"/>
    </row>
    <row r="264" spans="1:11" x14ac:dyDescent="0.3">
      <c r="A264" s="48"/>
      <c r="B264" s="206">
        <v>13</v>
      </c>
      <c r="C264" s="50">
        <v>117527</v>
      </c>
      <c r="D264" s="99">
        <v>57187</v>
      </c>
      <c r="E264" s="99">
        <v>4</v>
      </c>
      <c r="F264" s="49"/>
      <c r="G264" s="48"/>
      <c r="H264" s="48" t="s">
        <v>241</v>
      </c>
      <c r="I264" s="48" t="s">
        <v>21</v>
      </c>
      <c r="K264" s="48"/>
    </row>
    <row r="265" spans="1:11" x14ac:dyDescent="0.3">
      <c r="A265" s="48"/>
      <c r="B265" s="206">
        <v>14</v>
      </c>
      <c r="C265" s="50">
        <v>117528</v>
      </c>
      <c r="D265" s="99">
        <v>57186</v>
      </c>
      <c r="E265" s="99">
        <v>3</v>
      </c>
      <c r="F265" s="49"/>
      <c r="G265" s="48"/>
      <c r="H265" s="48" t="s">
        <v>241</v>
      </c>
      <c r="I265" s="48" t="s">
        <v>21</v>
      </c>
      <c r="K265" s="48"/>
    </row>
    <row r="266" spans="1:11" x14ac:dyDescent="0.3">
      <c r="A266" s="48"/>
      <c r="B266" s="206">
        <v>15</v>
      </c>
      <c r="C266" s="50">
        <v>117529</v>
      </c>
      <c r="D266" s="99">
        <v>57185</v>
      </c>
      <c r="E266" s="99">
        <v>2</v>
      </c>
      <c r="F266" s="49"/>
      <c r="G266" s="48"/>
      <c r="H266" s="48" t="s">
        <v>241</v>
      </c>
      <c r="I266" s="48" t="s">
        <v>21</v>
      </c>
      <c r="K266" s="48"/>
    </row>
    <row r="267" spans="1:11" x14ac:dyDescent="0.3">
      <c r="A267" s="48"/>
      <c r="B267" s="206">
        <v>16</v>
      </c>
      <c r="C267" s="50">
        <v>117525</v>
      </c>
      <c r="D267" s="145">
        <v>57178</v>
      </c>
      <c r="E267" s="145">
        <v>1</v>
      </c>
      <c r="F267" s="49"/>
      <c r="G267" s="48"/>
      <c r="H267" s="48" t="s">
        <v>241</v>
      </c>
      <c r="I267" s="48" t="s">
        <v>338</v>
      </c>
      <c r="J267" s="49" t="s">
        <v>337</v>
      </c>
      <c r="K267" s="48"/>
    </row>
    <row r="268" spans="1:11" x14ac:dyDescent="0.3">
      <c r="A268" s="48"/>
      <c r="B268" s="206">
        <v>17</v>
      </c>
      <c r="C268" s="50">
        <v>117678</v>
      </c>
      <c r="D268" s="145">
        <v>57322</v>
      </c>
      <c r="E268" s="145">
        <v>11</v>
      </c>
      <c r="F268" s="54"/>
      <c r="G268" s="48"/>
      <c r="H268" s="48" t="s">
        <v>241</v>
      </c>
      <c r="I268" s="48" t="s">
        <v>56</v>
      </c>
      <c r="K268" s="48"/>
    </row>
    <row r="269" spans="1:11" x14ac:dyDescent="0.3">
      <c r="A269" s="72">
        <v>43003</v>
      </c>
      <c r="B269" s="204">
        <v>1</v>
      </c>
      <c r="C269" s="50">
        <v>117802</v>
      </c>
      <c r="D269" s="109">
        <v>57455</v>
      </c>
      <c r="E269" s="109">
        <v>3</v>
      </c>
      <c r="F269" s="49"/>
      <c r="G269" s="48"/>
      <c r="H269" s="48" t="s">
        <v>242</v>
      </c>
      <c r="I269" s="48" t="s">
        <v>16</v>
      </c>
      <c r="K269" s="48"/>
    </row>
    <row r="270" spans="1:11" x14ac:dyDescent="0.3">
      <c r="A270" s="48"/>
      <c r="B270" s="204">
        <v>2</v>
      </c>
      <c r="C270" s="50">
        <v>117791</v>
      </c>
      <c r="D270" s="109">
        <v>57456</v>
      </c>
      <c r="E270" s="109">
        <v>2</v>
      </c>
      <c r="F270" s="49"/>
      <c r="G270" s="48"/>
      <c r="H270" s="48" t="s">
        <v>242</v>
      </c>
      <c r="I270" s="48" t="s">
        <v>16</v>
      </c>
      <c r="K270" s="48"/>
    </row>
    <row r="271" spans="1:11" x14ac:dyDescent="0.3">
      <c r="A271" s="48"/>
      <c r="B271" s="204">
        <v>3</v>
      </c>
      <c r="C271" s="50">
        <v>117806</v>
      </c>
      <c r="D271" s="109">
        <v>57454</v>
      </c>
      <c r="E271" s="109">
        <v>2</v>
      </c>
      <c r="F271" s="49"/>
      <c r="G271" s="48"/>
      <c r="H271" s="48" t="s">
        <v>242</v>
      </c>
      <c r="I271" s="48" t="s">
        <v>16</v>
      </c>
      <c r="K271" s="48"/>
    </row>
    <row r="272" spans="1:11" x14ac:dyDescent="0.3">
      <c r="A272" s="48"/>
      <c r="B272" s="204">
        <v>4</v>
      </c>
      <c r="C272" s="50">
        <v>117710</v>
      </c>
      <c r="D272" s="145">
        <v>57453</v>
      </c>
      <c r="E272" s="145">
        <v>6</v>
      </c>
      <c r="F272" s="49"/>
      <c r="G272" s="48"/>
      <c r="H272" s="48" t="s">
        <v>242</v>
      </c>
      <c r="I272" s="48" t="s">
        <v>28</v>
      </c>
      <c r="K272" s="48"/>
    </row>
    <row r="273" spans="1:11" x14ac:dyDescent="0.3">
      <c r="A273" s="48"/>
      <c r="B273" s="204">
        <v>5</v>
      </c>
      <c r="C273" s="50">
        <v>117744</v>
      </c>
      <c r="D273" s="145">
        <v>57398</v>
      </c>
      <c r="E273" s="145">
        <v>3</v>
      </c>
      <c r="F273" s="49"/>
      <c r="G273" s="48"/>
      <c r="H273" s="48" t="s">
        <v>26</v>
      </c>
      <c r="I273" s="48" t="s">
        <v>117</v>
      </c>
      <c r="K273" s="48"/>
    </row>
    <row r="274" spans="1:11" x14ac:dyDescent="0.3">
      <c r="A274" s="48"/>
      <c r="B274" s="204">
        <v>6</v>
      </c>
      <c r="C274" s="50">
        <v>117745</v>
      </c>
      <c r="D274" s="145">
        <v>57399</v>
      </c>
      <c r="E274" s="145">
        <v>3</v>
      </c>
      <c r="F274" s="49"/>
      <c r="G274" s="48"/>
      <c r="H274" s="48" t="s">
        <v>26</v>
      </c>
      <c r="I274" s="48" t="s">
        <v>117</v>
      </c>
      <c r="K274" s="48"/>
    </row>
    <row r="275" spans="1:11" x14ac:dyDescent="0.3">
      <c r="A275" s="48"/>
      <c r="B275" s="204">
        <v>7</v>
      </c>
      <c r="C275" s="50">
        <v>117443</v>
      </c>
      <c r="D275" s="145">
        <v>57120</v>
      </c>
      <c r="E275" s="145">
        <v>13</v>
      </c>
      <c r="F275" s="49"/>
      <c r="G275" s="48"/>
      <c r="H275" s="48" t="s">
        <v>241</v>
      </c>
      <c r="I275" s="48" t="s">
        <v>40</v>
      </c>
      <c r="K275" s="48"/>
    </row>
    <row r="276" spans="1:11" x14ac:dyDescent="0.3">
      <c r="A276" s="48"/>
      <c r="B276" s="204">
        <v>8</v>
      </c>
      <c r="C276" s="50">
        <v>117506</v>
      </c>
      <c r="D276" s="145">
        <v>57168</v>
      </c>
      <c r="E276" s="145">
        <v>5</v>
      </c>
      <c r="F276" s="54"/>
      <c r="G276" s="48"/>
      <c r="H276" s="48" t="s">
        <v>241</v>
      </c>
      <c r="I276" s="48" t="s">
        <v>30</v>
      </c>
      <c r="K276" s="48"/>
    </row>
    <row r="277" spans="1:11" x14ac:dyDescent="0.3">
      <c r="A277" s="48"/>
      <c r="B277" s="204">
        <v>9</v>
      </c>
      <c r="C277" s="50">
        <v>117127</v>
      </c>
      <c r="D277" s="109">
        <v>56801</v>
      </c>
      <c r="E277" s="109">
        <v>20</v>
      </c>
      <c r="F277" s="49"/>
      <c r="G277" s="48"/>
      <c r="H277" s="48" t="s">
        <v>241</v>
      </c>
      <c r="I277" s="48" t="s">
        <v>21</v>
      </c>
      <c r="K277" s="48"/>
    </row>
    <row r="278" spans="1:11" x14ac:dyDescent="0.3">
      <c r="A278" s="72">
        <v>43004</v>
      </c>
      <c r="B278" s="205">
        <v>1</v>
      </c>
      <c r="C278" s="50">
        <v>117096</v>
      </c>
      <c r="D278" s="145">
        <v>56818</v>
      </c>
      <c r="E278" s="145">
        <v>26</v>
      </c>
      <c r="F278" s="54"/>
      <c r="G278" s="48"/>
      <c r="H278" s="48" t="s">
        <v>241</v>
      </c>
      <c r="I278" s="48" t="s">
        <v>349</v>
      </c>
      <c r="J278" s="49" t="s">
        <v>359</v>
      </c>
      <c r="K278" s="48"/>
    </row>
    <row r="279" spans="1:11" x14ac:dyDescent="0.3">
      <c r="A279" s="48"/>
      <c r="B279" s="205">
        <v>2</v>
      </c>
      <c r="C279" s="50">
        <v>117697</v>
      </c>
      <c r="D279" s="99">
        <v>57361</v>
      </c>
      <c r="E279" s="99">
        <v>1</v>
      </c>
      <c r="F279" s="49"/>
      <c r="G279" s="48"/>
      <c r="H279" s="48" t="s">
        <v>241</v>
      </c>
      <c r="I279" s="48" t="s">
        <v>21</v>
      </c>
      <c r="J279" s="49" t="s">
        <v>359</v>
      </c>
      <c r="K279" s="48"/>
    </row>
    <row r="280" spans="1:11" x14ac:dyDescent="0.3">
      <c r="A280" s="48"/>
      <c r="B280" s="205">
        <v>3</v>
      </c>
      <c r="C280" s="50">
        <v>117616</v>
      </c>
      <c r="D280" s="109">
        <v>57258</v>
      </c>
      <c r="E280" s="109">
        <v>9</v>
      </c>
      <c r="F280" s="49"/>
      <c r="G280" s="48"/>
      <c r="H280" s="48" t="s">
        <v>241</v>
      </c>
      <c r="I280" s="48" t="s">
        <v>21</v>
      </c>
      <c r="K280" s="48"/>
    </row>
    <row r="281" spans="1:11" x14ac:dyDescent="0.3">
      <c r="A281" s="48"/>
      <c r="B281" s="205">
        <v>4</v>
      </c>
      <c r="C281" s="50">
        <v>117821</v>
      </c>
      <c r="D281" s="104">
        <v>57457</v>
      </c>
      <c r="E281" s="104">
        <v>3</v>
      </c>
      <c r="F281" s="49" t="s">
        <v>22</v>
      </c>
      <c r="G281" s="48"/>
      <c r="H281" s="48" t="s">
        <v>241</v>
      </c>
      <c r="I281" s="48" t="s">
        <v>18</v>
      </c>
      <c r="K281" s="48"/>
    </row>
    <row r="282" spans="1:11" x14ac:dyDescent="0.3">
      <c r="A282" s="48"/>
      <c r="B282" s="205">
        <v>5</v>
      </c>
      <c r="C282" s="50">
        <v>117692</v>
      </c>
      <c r="D282" s="109">
        <v>57360</v>
      </c>
      <c r="E282" s="109">
        <v>3</v>
      </c>
      <c r="F282" s="49"/>
      <c r="G282" s="48"/>
      <c r="H282" s="48" t="s">
        <v>241</v>
      </c>
      <c r="I282" s="48" t="s">
        <v>86</v>
      </c>
      <c r="K282" s="48"/>
    </row>
    <row r="283" spans="1:11" x14ac:dyDescent="0.3">
      <c r="A283" s="48"/>
      <c r="B283" s="205">
        <v>6</v>
      </c>
      <c r="C283" s="50">
        <v>117836</v>
      </c>
      <c r="D283" s="109">
        <v>57475</v>
      </c>
      <c r="E283" s="109">
        <v>2</v>
      </c>
      <c r="F283" s="49"/>
      <c r="G283" s="48"/>
      <c r="H283" s="48" t="s">
        <v>241</v>
      </c>
      <c r="I283" s="48" t="s">
        <v>21</v>
      </c>
      <c r="K283" s="48"/>
    </row>
    <row r="284" spans="1:11" x14ac:dyDescent="0.3">
      <c r="A284" s="48"/>
      <c r="B284" s="205">
        <v>7</v>
      </c>
      <c r="C284" s="50">
        <v>117835</v>
      </c>
      <c r="D284" s="109">
        <v>57474</v>
      </c>
      <c r="E284" s="109">
        <v>7</v>
      </c>
      <c r="F284" s="49"/>
      <c r="G284" s="48"/>
      <c r="H284" s="48" t="s">
        <v>241</v>
      </c>
      <c r="I284" s="48" t="s">
        <v>21</v>
      </c>
      <c r="K284" s="48"/>
    </row>
    <row r="285" spans="1:11" x14ac:dyDescent="0.3">
      <c r="A285" s="72">
        <v>43005</v>
      </c>
      <c r="B285" s="200">
        <v>1</v>
      </c>
      <c r="C285" s="50">
        <v>117849</v>
      </c>
      <c r="D285" s="109">
        <v>57494</v>
      </c>
      <c r="E285" s="109">
        <v>4</v>
      </c>
      <c r="F285" s="49"/>
      <c r="G285" s="48"/>
      <c r="H285" s="48" t="s">
        <v>26</v>
      </c>
      <c r="I285" s="48" t="s">
        <v>15</v>
      </c>
      <c r="K285" s="48"/>
    </row>
    <row r="286" spans="1:11" x14ac:dyDescent="0.3">
      <c r="A286" s="48"/>
      <c r="B286" s="200">
        <v>2</v>
      </c>
      <c r="C286" s="50">
        <v>117852</v>
      </c>
      <c r="D286" s="109">
        <v>57505</v>
      </c>
      <c r="E286" s="109">
        <v>2</v>
      </c>
      <c r="F286" s="49"/>
      <c r="G286" s="48"/>
      <c r="H286" s="48" t="s">
        <v>26</v>
      </c>
      <c r="I286" s="48" t="s">
        <v>16</v>
      </c>
      <c r="K286" s="48"/>
    </row>
    <row r="287" spans="1:11" x14ac:dyDescent="0.3">
      <c r="A287" s="48"/>
      <c r="B287" s="200">
        <v>3</v>
      </c>
      <c r="C287" s="50">
        <v>117149</v>
      </c>
      <c r="D287" s="145">
        <v>57234</v>
      </c>
      <c r="E287" s="145">
        <v>11</v>
      </c>
      <c r="F287" s="49"/>
      <c r="G287" s="48"/>
      <c r="H287" s="48" t="s">
        <v>241</v>
      </c>
      <c r="I287" s="48" t="s">
        <v>29</v>
      </c>
      <c r="K287" s="48"/>
    </row>
    <row r="288" spans="1:11" x14ac:dyDescent="0.3">
      <c r="A288" s="48"/>
      <c r="B288" s="200">
        <v>4</v>
      </c>
      <c r="C288" s="50">
        <v>117150</v>
      </c>
      <c r="D288" s="145">
        <v>57235</v>
      </c>
      <c r="E288" s="145">
        <v>11</v>
      </c>
      <c r="F288" s="49"/>
      <c r="G288" s="48"/>
      <c r="H288" s="48" t="s">
        <v>241</v>
      </c>
      <c r="I288" s="48" t="s">
        <v>29</v>
      </c>
      <c r="K288" s="48"/>
    </row>
    <row r="289" spans="1:11" x14ac:dyDescent="0.3">
      <c r="A289" s="48"/>
      <c r="B289" s="200">
        <v>5</v>
      </c>
      <c r="C289" s="50">
        <v>117151</v>
      </c>
      <c r="D289" s="145">
        <v>57236</v>
      </c>
      <c r="E289" s="145">
        <v>11</v>
      </c>
      <c r="F289" s="49"/>
      <c r="G289" s="48"/>
      <c r="H289" s="48" t="s">
        <v>241</v>
      </c>
      <c r="I289" s="48" t="s">
        <v>29</v>
      </c>
      <c r="K289" s="48"/>
    </row>
    <row r="290" spans="1:11" x14ac:dyDescent="0.3">
      <c r="A290" s="48"/>
      <c r="B290" s="200">
        <v>6</v>
      </c>
      <c r="C290" s="50">
        <v>117152</v>
      </c>
      <c r="D290" s="104">
        <v>57238</v>
      </c>
      <c r="E290" s="104">
        <v>11</v>
      </c>
      <c r="F290" s="54"/>
      <c r="G290" s="48"/>
      <c r="H290" s="48" t="s">
        <v>241</v>
      </c>
      <c r="I290" s="48" t="s">
        <v>29</v>
      </c>
      <c r="K290" s="48"/>
    </row>
    <row r="291" spans="1:11" x14ac:dyDescent="0.3">
      <c r="A291" s="72">
        <v>43006</v>
      </c>
      <c r="B291" s="202">
        <v>1</v>
      </c>
      <c r="C291" s="50">
        <v>117796</v>
      </c>
      <c r="D291" s="139">
        <v>57446</v>
      </c>
      <c r="E291" s="139">
        <v>8</v>
      </c>
      <c r="F291" s="49"/>
      <c r="G291" s="48"/>
      <c r="H291" s="48" t="s">
        <v>241</v>
      </c>
      <c r="I291" s="48" t="s">
        <v>21</v>
      </c>
      <c r="K291" s="48"/>
    </row>
    <row r="292" spans="1:11" x14ac:dyDescent="0.3">
      <c r="A292" s="48"/>
      <c r="B292" s="202">
        <v>2</v>
      </c>
      <c r="C292" s="50">
        <v>117799</v>
      </c>
      <c r="D292" s="145">
        <v>57445</v>
      </c>
      <c r="E292" s="145">
        <v>6</v>
      </c>
      <c r="F292" s="54"/>
      <c r="G292" s="48"/>
      <c r="H292" s="48" t="s">
        <v>241</v>
      </c>
      <c r="I292" s="48" t="s">
        <v>21</v>
      </c>
      <c r="K292" s="48"/>
    </row>
    <row r="293" spans="1:11" x14ac:dyDescent="0.3">
      <c r="A293" s="48"/>
      <c r="B293" s="202">
        <v>3</v>
      </c>
      <c r="C293" s="50">
        <v>117908</v>
      </c>
      <c r="D293" s="109">
        <v>57549</v>
      </c>
      <c r="E293" s="109">
        <v>1</v>
      </c>
      <c r="F293" s="49"/>
      <c r="G293" s="48"/>
      <c r="H293" s="48" t="s">
        <v>242</v>
      </c>
      <c r="I293" s="48" t="s">
        <v>21</v>
      </c>
      <c r="K293" s="48"/>
    </row>
    <row r="294" spans="1:11" x14ac:dyDescent="0.3">
      <c r="A294" s="48"/>
      <c r="B294" s="202">
        <v>4</v>
      </c>
      <c r="C294" s="50">
        <v>117834</v>
      </c>
      <c r="D294" s="109">
        <v>57480</v>
      </c>
      <c r="E294" s="109">
        <v>2</v>
      </c>
      <c r="F294" s="49"/>
      <c r="G294" s="48"/>
      <c r="H294" s="48" t="s">
        <v>38</v>
      </c>
      <c r="I294" s="48" t="s">
        <v>21</v>
      </c>
      <c r="K294" s="48"/>
    </row>
    <row r="295" spans="1:11" x14ac:dyDescent="0.3">
      <c r="A295" s="48"/>
      <c r="B295" s="202">
        <v>5</v>
      </c>
      <c r="C295" s="50">
        <v>117707</v>
      </c>
      <c r="D295" s="109">
        <v>57371</v>
      </c>
      <c r="E295" s="109">
        <v>10</v>
      </c>
      <c r="F295" s="49"/>
      <c r="G295" s="48"/>
      <c r="H295" s="48" t="s">
        <v>241</v>
      </c>
      <c r="I295" s="48" t="s">
        <v>21</v>
      </c>
      <c r="K295" s="48"/>
    </row>
    <row r="296" spans="1:11" x14ac:dyDescent="0.3">
      <c r="A296" s="48"/>
      <c r="B296" s="202">
        <v>6</v>
      </c>
      <c r="C296" s="50">
        <v>117825</v>
      </c>
      <c r="D296" s="109">
        <v>57459</v>
      </c>
      <c r="E296" s="109">
        <v>2</v>
      </c>
      <c r="F296" s="49"/>
      <c r="G296" s="48"/>
      <c r="H296" s="48" t="s">
        <v>241</v>
      </c>
      <c r="I296" s="48" t="s">
        <v>21</v>
      </c>
      <c r="K296" s="48"/>
    </row>
    <row r="297" spans="1:11" x14ac:dyDescent="0.3">
      <c r="A297" s="48"/>
      <c r="B297" s="202">
        <v>7</v>
      </c>
      <c r="C297" s="50">
        <v>117833</v>
      </c>
      <c r="D297" s="99">
        <v>57473</v>
      </c>
      <c r="E297" s="99">
        <v>20</v>
      </c>
      <c r="F297" s="49"/>
      <c r="G297" s="48"/>
      <c r="H297" s="48" t="s">
        <v>26</v>
      </c>
      <c r="I297" s="48" t="s">
        <v>29</v>
      </c>
      <c r="K297" s="48"/>
    </row>
    <row r="298" spans="1:11" x14ac:dyDescent="0.3">
      <c r="A298" s="48"/>
      <c r="B298" s="202">
        <v>8</v>
      </c>
      <c r="C298" s="50">
        <v>117896</v>
      </c>
      <c r="D298" s="99">
        <v>57519</v>
      </c>
      <c r="E298" s="99">
        <v>2</v>
      </c>
      <c r="F298" s="49"/>
      <c r="G298" s="48"/>
      <c r="H298" s="48" t="s">
        <v>26</v>
      </c>
      <c r="I298" s="48" t="s">
        <v>29</v>
      </c>
      <c r="K298" s="48"/>
    </row>
    <row r="299" spans="1:11" x14ac:dyDescent="0.3">
      <c r="A299" s="48"/>
      <c r="B299" s="202">
        <v>9</v>
      </c>
      <c r="C299" s="50">
        <v>117856</v>
      </c>
      <c r="D299" s="139">
        <v>57496</v>
      </c>
      <c r="E299" s="139">
        <v>1</v>
      </c>
      <c r="F299" s="49"/>
      <c r="G299" s="48"/>
      <c r="H299" s="48" t="s">
        <v>26</v>
      </c>
      <c r="I299" s="48" t="s">
        <v>29</v>
      </c>
      <c r="K299" s="48"/>
    </row>
    <row r="300" spans="1:11" x14ac:dyDescent="0.3">
      <c r="A300" s="48"/>
      <c r="B300" s="202">
        <v>10</v>
      </c>
      <c r="C300" s="50">
        <v>117902</v>
      </c>
      <c r="D300" s="145">
        <v>57542</v>
      </c>
      <c r="E300" s="145">
        <v>1</v>
      </c>
      <c r="F300" s="49"/>
      <c r="G300" s="48"/>
      <c r="H300" s="48" t="s">
        <v>38</v>
      </c>
      <c r="I300" s="48" t="s">
        <v>65</v>
      </c>
      <c r="K300" s="48"/>
    </row>
    <row r="301" spans="1:11" x14ac:dyDescent="0.3">
      <c r="A301" s="48"/>
      <c r="B301" s="202">
        <v>11</v>
      </c>
      <c r="C301" s="50">
        <v>117838</v>
      </c>
      <c r="D301" s="109">
        <v>57481</v>
      </c>
      <c r="E301" s="109">
        <v>1</v>
      </c>
      <c r="F301" s="49"/>
      <c r="G301" s="48"/>
      <c r="H301" s="48" t="s">
        <v>38</v>
      </c>
      <c r="I301" s="48" t="s">
        <v>29</v>
      </c>
      <c r="K301" s="48"/>
    </row>
    <row r="302" spans="1:11" x14ac:dyDescent="0.3">
      <c r="A302" s="48"/>
      <c r="B302" s="202">
        <v>12</v>
      </c>
      <c r="C302" s="50">
        <v>117854</v>
      </c>
      <c r="D302" s="139">
        <v>57506</v>
      </c>
      <c r="E302" s="139">
        <v>1</v>
      </c>
      <c r="F302" s="49"/>
      <c r="G302" s="48"/>
      <c r="H302" s="48" t="s">
        <v>241</v>
      </c>
      <c r="I302" s="48" t="s">
        <v>29</v>
      </c>
      <c r="K302" s="48"/>
    </row>
    <row r="303" spans="1:11" x14ac:dyDescent="0.3">
      <c r="A303" s="48"/>
      <c r="B303" s="202">
        <v>13</v>
      </c>
      <c r="C303" s="50">
        <v>117855</v>
      </c>
      <c r="D303" s="109">
        <v>57495</v>
      </c>
      <c r="E303" s="109">
        <v>1</v>
      </c>
      <c r="F303" s="49"/>
      <c r="G303" s="48"/>
      <c r="H303" s="48" t="s">
        <v>241</v>
      </c>
      <c r="I303" s="48" t="s">
        <v>29</v>
      </c>
      <c r="K303" s="48"/>
    </row>
    <row r="304" spans="1:11" x14ac:dyDescent="0.3">
      <c r="A304" s="48"/>
      <c r="B304" s="202" t="s">
        <v>125</v>
      </c>
      <c r="C304" s="50">
        <v>117897</v>
      </c>
      <c r="D304" s="99">
        <v>57520</v>
      </c>
      <c r="E304" s="99">
        <v>3</v>
      </c>
      <c r="F304" s="49"/>
      <c r="G304" s="48"/>
      <c r="H304" s="48" t="s">
        <v>241</v>
      </c>
      <c r="I304" s="48" t="s">
        <v>326</v>
      </c>
      <c r="K304" s="48"/>
    </row>
    <row r="305" spans="1:11" x14ac:dyDescent="0.3">
      <c r="A305" s="72">
        <v>43007</v>
      </c>
      <c r="B305" s="203">
        <v>1</v>
      </c>
      <c r="C305" s="50">
        <v>117759</v>
      </c>
      <c r="D305" s="104">
        <v>57423</v>
      </c>
      <c r="E305" s="104">
        <v>31</v>
      </c>
      <c r="F305" s="49"/>
      <c r="G305" s="48"/>
      <c r="H305" s="48" t="s">
        <v>26</v>
      </c>
      <c r="I305" s="48" t="s">
        <v>15</v>
      </c>
      <c r="K305" s="48"/>
    </row>
    <row r="306" spans="1:11" x14ac:dyDescent="0.3">
      <c r="A306" s="48"/>
      <c r="B306" s="203">
        <v>2</v>
      </c>
      <c r="C306" s="50">
        <v>117831</v>
      </c>
      <c r="D306" s="104">
        <v>57482</v>
      </c>
      <c r="E306" s="104">
        <v>14</v>
      </c>
      <c r="F306" s="54"/>
      <c r="G306" s="48"/>
      <c r="H306" s="48" t="s">
        <v>26</v>
      </c>
      <c r="I306" s="48" t="s">
        <v>15</v>
      </c>
      <c r="K306" s="48"/>
    </row>
    <row r="307" spans="1:11" x14ac:dyDescent="0.3">
      <c r="A307" s="48"/>
      <c r="B307" s="203">
        <v>3</v>
      </c>
      <c r="C307" s="50">
        <v>117561</v>
      </c>
      <c r="D307" s="99">
        <v>57240</v>
      </c>
      <c r="E307" s="99">
        <v>4</v>
      </c>
      <c r="F307" s="49"/>
      <c r="G307" s="48"/>
      <c r="H307" s="48" t="s">
        <v>242</v>
      </c>
      <c r="I307" s="48" t="s">
        <v>16</v>
      </c>
      <c r="K307" s="48"/>
    </row>
    <row r="308" spans="1:11" x14ac:dyDescent="0.3">
      <c r="A308" s="48"/>
      <c r="B308" s="203">
        <v>4</v>
      </c>
      <c r="C308" s="50">
        <v>117937</v>
      </c>
      <c r="D308" s="104">
        <v>57574</v>
      </c>
      <c r="E308" s="104">
        <v>6</v>
      </c>
      <c r="F308" s="49"/>
      <c r="G308" s="48"/>
      <c r="H308" s="48" t="s">
        <v>241</v>
      </c>
      <c r="I308" s="48" t="s">
        <v>21</v>
      </c>
      <c r="K308" s="48"/>
    </row>
    <row r="309" spans="1:11" x14ac:dyDescent="0.3">
      <c r="A309" s="48"/>
      <c r="B309" s="203">
        <v>5</v>
      </c>
      <c r="C309" s="50">
        <v>117916</v>
      </c>
      <c r="D309" s="104">
        <v>57583</v>
      </c>
      <c r="E309" s="104">
        <v>3</v>
      </c>
      <c r="F309" s="49"/>
      <c r="G309" s="48"/>
      <c r="H309" s="48" t="s">
        <v>242</v>
      </c>
      <c r="I309" s="48" t="s">
        <v>21</v>
      </c>
      <c r="K309" s="48"/>
    </row>
    <row r="310" spans="1:11" x14ac:dyDescent="0.3">
      <c r="A310" s="48"/>
      <c r="B310" s="203">
        <v>6</v>
      </c>
      <c r="C310" s="50">
        <v>117918</v>
      </c>
      <c r="D310" s="104">
        <v>57582</v>
      </c>
      <c r="E310" s="104">
        <v>6</v>
      </c>
      <c r="F310" s="49"/>
      <c r="G310" s="48"/>
      <c r="H310" s="48" t="s">
        <v>242</v>
      </c>
      <c r="I310" s="48" t="s">
        <v>21</v>
      </c>
      <c r="K310" s="48"/>
    </row>
    <row r="311" spans="1:11" x14ac:dyDescent="0.3">
      <c r="A311" s="72">
        <v>43010</v>
      </c>
      <c r="B311" s="204">
        <v>1</v>
      </c>
      <c r="C311" s="50">
        <v>117794</v>
      </c>
      <c r="D311" s="91">
        <v>57441</v>
      </c>
      <c r="E311" s="91">
        <v>212</v>
      </c>
      <c r="F311" s="54"/>
      <c r="G311" s="48"/>
      <c r="H311" s="48" t="s">
        <v>241</v>
      </c>
      <c r="I311" s="48" t="s">
        <v>358</v>
      </c>
      <c r="K311" s="48"/>
    </row>
    <row r="312" spans="1:11" x14ac:dyDescent="0.3">
      <c r="A312" s="72"/>
      <c r="B312" s="204">
        <v>2</v>
      </c>
      <c r="C312" s="50">
        <v>115738</v>
      </c>
      <c r="D312" s="104">
        <v>57611</v>
      </c>
      <c r="E312" s="104">
        <v>23</v>
      </c>
      <c r="F312" s="54"/>
      <c r="G312" s="48"/>
      <c r="H312" s="48" t="s">
        <v>241</v>
      </c>
      <c r="I312" s="48" t="s">
        <v>29</v>
      </c>
      <c r="K312" s="48"/>
    </row>
    <row r="313" spans="1:11" x14ac:dyDescent="0.3">
      <c r="A313" s="72"/>
      <c r="B313" s="204">
        <v>3</v>
      </c>
      <c r="C313" s="50">
        <v>115739</v>
      </c>
      <c r="D313" s="104">
        <v>57612</v>
      </c>
      <c r="E313" s="104">
        <v>23</v>
      </c>
      <c r="F313" s="54"/>
      <c r="G313" s="48"/>
      <c r="H313" s="48" t="s">
        <v>241</v>
      </c>
      <c r="I313" s="48" t="s">
        <v>29</v>
      </c>
      <c r="K313" s="48"/>
    </row>
    <row r="314" spans="1:11" x14ac:dyDescent="0.3">
      <c r="A314" s="72"/>
      <c r="B314" s="204">
        <v>4</v>
      </c>
      <c r="C314" s="50">
        <v>115740</v>
      </c>
      <c r="D314" s="104">
        <v>57301</v>
      </c>
      <c r="E314" s="104">
        <v>22</v>
      </c>
      <c r="F314" s="54"/>
      <c r="G314" s="48"/>
      <c r="H314" s="48" t="s">
        <v>241</v>
      </c>
      <c r="I314" s="48" t="s">
        <v>29</v>
      </c>
      <c r="K314" s="48"/>
    </row>
    <row r="315" spans="1:11" x14ac:dyDescent="0.3">
      <c r="A315" s="72"/>
      <c r="B315" s="204">
        <v>5</v>
      </c>
      <c r="C315" s="50">
        <v>115741</v>
      </c>
      <c r="D315" s="104">
        <v>57302</v>
      </c>
      <c r="E315" s="104">
        <v>22</v>
      </c>
      <c r="F315" s="54"/>
      <c r="G315" s="48"/>
      <c r="H315" s="48" t="s">
        <v>241</v>
      </c>
      <c r="I315" s="48" t="s">
        <v>29</v>
      </c>
      <c r="K315" s="48"/>
    </row>
    <row r="316" spans="1:11" x14ac:dyDescent="0.3">
      <c r="A316" s="72">
        <v>43011</v>
      </c>
      <c r="B316" s="205">
        <v>1</v>
      </c>
      <c r="C316" s="50">
        <v>117764</v>
      </c>
      <c r="D316" s="104">
        <v>57419</v>
      </c>
      <c r="E316" s="104">
        <v>3</v>
      </c>
      <c r="F316" s="54"/>
      <c r="G316" s="48"/>
      <c r="H316" s="48" t="s">
        <v>241</v>
      </c>
      <c r="I316" s="48" t="s">
        <v>21</v>
      </c>
      <c r="K316" s="48"/>
    </row>
    <row r="317" spans="1:11" x14ac:dyDescent="0.3">
      <c r="A317" s="48"/>
      <c r="B317" s="205">
        <v>2</v>
      </c>
      <c r="C317" s="50">
        <v>117694</v>
      </c>
      <c r="D317" s="145">
        <v>57393</v>
      </c>
      <c r="E317" s="145">
        <v>1</v>
      </c>
      <c r="F317" s="49"/>
      <c r="G317" s="48"/>
      <c r="H317" s="48" t="s">
        <v>241</v>
      </c>
      <c r="I317" s="48" t="s">
        <v>21</v>
      </c>
      <c r="K317" s="48"/>
    </row>
    <row r="318" spans="1:11" x14ac:dyDescent="0.3">
      <c r="A318" s="48"/>
      <c r="B318" s="205">
        <v>3</v>
      </c>
      <c r="C318" s="50">
        <v>117612</v>
      </c>
      <c r="D318" s="145">
        <v>57265</v>
      </c>
      <c r="E318" s="145">
        <v>3</v>
      </c>
      <c r="F318" s="49"/>
      <c r="G318" s="48"/>
      <c r="H318" s="48" t="s">
        <v>26</v>
      </c>
      <c r="I318" s="48" t="s">
        <v>21</v>
      </c>
      <c r="K318" s="48"/>
    </row>
    <row r="319" spans="1:11" x14ac:dyDescent="0.3">
      <c r="A319" s="48"/>
      <c r="B319" s="205">
        <v>4</v>
      </c>
      <c r="C319" s="50">
        <v>117670</v>
      </c>
      <c r="D319" s="104">
        <v>57321</v>
      </c>
      <c r="E319" s="104">
        <v>4</v>
      </c>
      <c r="F319" s="49"/>
      <c r="G319" s="48"/>
      <c r="H319" s="48" t="s">
        <v>241</v>
      </c>
      <c r="I319" s="48" t="s">
        <v>21</v>
      </c>
      <c r="K319" s="48"/>
    </row>
    <row r="320" spans="1:11" x14ac:dyDescent="0.3">
      <c r="A320" s="48"/>
      <c r="B320" s="205">
        <v>5</v>
      </c>
      <c r="C320" s="50">
        <v>117862</v>
      </c>
      <c r="D320" s="104">
        <v>57498</v>
      </c>
      <c r="E320" s="104">
        <v>1</v>
      </c>
      <c r="F320" s="49"/>
      <c r="G320" s="48"/>
      <c r="H320" s="48" t="s">
        <v>241</v>
      </c>
      <c r="I320" s="48" t="s">
        <v>21</v>
      </c>
      <c r="K320" s="48"/>
    </row>
    <row r="321" spans="1:11" x14ac:dyDescent="0.3">
      <c r="A321" s="48"/>
      <c r="B321" s="205">
        <v>6</v>
      </c>
      <c r="C321" s="50">
        <v>117868</v>
      </c>
      <c r="D321" s="99">
        <v>57500</v>
      </c>
      <c r="E321" s="99">
        <v>10</v>
      </c>
      <c r="F321" s="49"/>
      <c r="G321" s="48"/>
      <c r="H321" s="48" t="s">
        <v>241</v>
      </c>
      <c r="I321" s="48" t="s">
        <v>117</v>
      </c>
      <c r="K321" s="48"/>
    </row>
    <row r="322" spans="1:11" x14ac:dyDescent="0.3">
      <c r="A322" s="48"/>
      <c r="B322" s="205">
        <v>7</v>
      </c>
      <c r="C322" s="50">
        <v>117720</v>
      </c>
      <c r="D322" s="145">
        <v>57381</v>
      </c>
      <c r="E322" s="145">
        <v>14</v>
      </c>
      <c r="F322" s="49"/>
      <c r="G322" s="48"/>
      <c r="H322" s="48" t="s">
        <v>241</v>
      </c>
      <c r="I322" s="48" t="s">
        <v>328</v>
      </c>
      <c r="K322" s="48"/>
    </row>
    <row r="323" spans="1:11" x14ac:dyDescent="0.3">
      <c r="A323" s="48"/>
      <c r="B323" s="205">
        <v>8</v>
      </c>
      <c r="C323" s="50">
        <v>117752</v>
      </c>
      <c r="D323" s="99">
        <v>57402</v>
      </c>
      <c r="E323" s="99">
        <v>17</v>
      </c>
      <c r="F323" s="49"/>
      <c r="G323" s="48"/>
      <c r="H323" s="48" t="s">
        <v>241</v>
      </c>
      <c r="I323" s="48" t="s">
        <v>28</v>
      </c>
      <c r="K323" s="48"/>
    </row>
    <row r="324" spans="1:11" x14ac:dyDescent="0.3">
      <c r="A324" s="48"/>
      <c r="B324" s="205">
        <v>9</v>
      </c>
      <c r="C324" s="50">
        <v>117753</v>
      </c>
      <c r="D324" s="99">
        <v>57403</v>
      </c>
      <c r="E324" s="99">
        <v>2</v>
      </c>
      <c r="F324" s="49"/>
      <c r="G324" s="48"/>
      <c r="H324" s="48" t="s">
        <v>241</v>
      </c>
      <c r="I324" s="48" t="s">
        <v>28</v>
      </c>
      <c r="K324" s="48"/>
    </row>
    <row r="325" spans="1:11" x14ac:dyDescent="0.3">
      <c r="A325" s="72">
        <v>43012</v>
      </c>
      <c r="B325" s="200">
        <v>1</v>
      </c>
      <c r="C325" s="50">
        <v>117754</v>
      </c>
      <c r="D325" s="99">
        <v>57422</v>
      </c>
      <c r="E325" s="99">
        <v>4</v>
      </c>
      <c r="F325" s="49"/>
      <c r="G325" s="48"/>
      <c r="H325" s="48" t="s">
        <v>242</v>
      </c>
      <c r="I325" s="48" t="s">
        <v>28</v>
      </c>
      <c r="K325" s="48"/>
    </row>
    <row r="326" spans="1:11" x14ac:dyDescent="0.3">
      <c r="A326" s="48"/>
      <c r="B326" s="200">
        <v>2</v>
      </c>
      <c r="C326" s="50">
        <v>117787</v>
      </c>
      <c r="D326" s="104">
        <v>57438</v>
      </c>
      <c r="E326" s="104">
        <v>1</v>
      </c>
      <c r="F326" s="49"/>
      <c r="G326" s="48"/>
      <c r="H326" s="48" t="s">
        <v>241</v>
      </c>
      <c r="I326" s="48" t="s">
        <v>40</v>
      </c>
      <c r="K326" s="48"/>
    </row>
    <row r="327" spans="1:11" x14ac:dyDescent="0.3">
      <c r="A327" s="48"/>
      <c r="B327" s="200">
        <v>3</v>
      </c>
      <c r="C327" s="50">
        <v>117784</v>
      </c>
      <c r="D327" s="104">
        <v>57428</v>
      </c>
      <c r="E327" s="104">
        <v>1</v>
      </c>
      <c r="F327" s="49"/>
      <c r="G327" s="48"/>
      <c r="H327" s="48" t="s">
        <v>241</v>
      </c>
      <c r="I327" s="48" t="s">
        <v>16</v>
      </c>
      <c r="K327" s="48"/>
    </row>
    <row r="328" spans="1:11" x14ac:dyDescent="0.3">
      <c r="A328" s="48"/>
      <c r="B328" s="200" t="s">
        <v>125</v>
      </c>
      <c r="C328" s="50">
        <v>118022</v>
      </c>
      <c r="D328" s="109">
        <v>57653</v>
      </c>
      <c r="E328" s="109">
        <v>3</v>
      </c>
      <c r="F328" s="49"/>
      <c r="G328" s="48"/>
      <c r="H328" s="48" t="s">
        <v>241</v>
      </c>
      <c r="I328" s="48" t="s">
        <v>21</v>
      </c>
      <c r="K328" s="48"/>
    </row>
    <row r="329" spans="1:11" x14ac:dyDescent="0.3">
      <c r="A329" s="48"/>
      <c r="B329" s="200">
        <v>4</v>
      </c>
      <c r="C329" s="50">
        <v>117128</v>
      </c>
      <c r="D329" s="109">
        <v>56802</v>
      </c>
      <c r="E329" s="109">
        <v>20</v>
      </c>
      <c r="F329" s="49"/>
      <c r="G329" s="48"/>
      <c r="H329" s="48" t="s">
        <v>241</v>
      </c>
      <c r="I329" s="48" t="s">
        <v>21</v>
      </c>
      <c r="K329" s="48"/>
    </row>
    <row r="330" spans="1:11" x14ac:dyDescent="0.3">
      <c r="A330" s="48"/>
      <c r="B330" s="200">
        <v>5</v>
      </c>
      <c r="C330" s="50">
        <v>117514</v>
      </c>
      <c r="D330" s="109">
        <v>57180</v>
      </c>
      <c r="E330" s="109">
        <v>15</v>
      </c>
      <c r="F330" s="49"/>
      <c r="G330" s="48"/>
      <c r="H330" s="48" t="s">
        <v>241</v>
      </c>
      <c r="I330" s="48" t="s">
        <v>40</v>
      </c>
      <c r="K330" s="48"/>
    </row>
    <row r="331" spans="1:11" x14ac:dyDescent="0.3">
      <c r="A331" s="72">
        <v>43013</v>
      </c>
      <c r="B331" s="202">
        <v>1</v>
      </c>
      <c r="C331" s="50">
        <v>117701</v>
      </c>
      <c r="D331" s="145">
        <v>57362</v>
      </c>
      <c r="E331" s="145">
        <v>12</v>
      </c>
      <c r="F331" s="49"/>
      <c r="G331" s="48"/>
      <c r="H331" s="48" t="s">
        <v>241</v>
      </c>
      <c r="I331" s="48" t="s">
        <v>29</v>
      </c>
      <c r="K331" s="48"/>
    </row>
    <row r="332" spans="1:11" x14ac:dyDescent="0.3">
      <c r="A332" s="48"/>
      <c r="B332" s="202">
        <v>2</v>
      </c>
      <c r="C332" s="50">
        <v>117778</v>
      </c>
      <c r="D332" s="145">
        <v>57426</v>
      </c>
      <c r="E332" s="145">
        <v>1</v>
      </c>
      <c r="F332" s="49"/>
      <c r="G332" s="48"/>
      <c r="H332" s="48" t="s">
        <v>241</v>
      </c>
      <c r="I332" s="48" t="s">
        <v>18</v>
      </c>
      <c r="K332" s="48"/>
    </row>
    <row r="333" spans="1:11" x14ac:dyDescent="0.3">
      <c r="A333" s="48"/>
      <c r="B333" s="202">
        <v>3</v>
      </c>
      <c r="C333" s="50">
        <v>117769</v>
      </c>
      <c r="D333" s="109">
        <v>57420</v>
      </c>
      <c r="E333" s="109">
        <v>2</v>
      </c>
      <c r="F333" s="54"/>
      <c r="G333" s="48"/>
      <c r="H333" s="48" t="s">
        <v>26</v>
      </c>
      <c r="I333" s="48" t="s">
        <v>21</v>
      </c>
      <c r="K333" s="48"/>
    </row>
    <row r="334" spans="1:11" x14ac:dyDescent="0.3">
      <c r="A334" s="48"/>
      <c r="B334" s="202">
        <v>4</v>
      </c>
      <c r="C334" s="50">
        <v>117655</v>
      </c>
      <c r="D334" s="109">
        <v>57294</v>
      </c>
      <c r="E334" s="109">
        <v>18</v>
      </c>
      <c r="F334" s="49"/>
      <c r="G334" s="48"/>
      <c r="H334" s="48" t="s">
        <v>241</v>
      </c>
      <c r="I334" s="48" t="s">
        <v>30</v>
      </c>
      <c r="K334" s="48"/>
    </row>
    <row r="335" spans="1:11" x14ac:dyDescent="0.3">
      <c r="A335" s="48"/>
      <c r="B335" s="202">
        <v>5</v>
      </c>
      <c r="C335" s="50">
        <v>117689</v>
      </c>
      <c r="D335" s="109">
        <v>57345</v>
      </c>
      <c r="E335" s="109">
        <v>13</v>
      </c>
      <c r="F335" s="49"/>
      <c r="G335" s="48"/>
      <c r="H335" s="48" t="s">
        <v>241</v>
      </c>
      <c r="I335" s="48" t="s">
        <v>30</v>
      </c>
      <c r="K335" s="48"/>
    </row>
    <row r="336" spans="1:11" x14ac:dyDescent="0.3">
      <c r="A336" s="48"/>
      <c r="B336" s="202">
        <v>5.5</v>
      </c>
      <c r="C336" s="50">
        <v>117712</v>
      </c>
      <c r="D336" s="109">
        <v>57375</v>
      </c>
      <c r="E336" s="109">
        <v>7</v>
      </c>
      <c r="F336" s="49"/>
      <c r="G336" s="48"/>
      <c r="H336" s="48" t="s">
        <v>241</v>
      </c>
      <c r="I336" s="48" t="s">
        <v>30</v>
      </c>
      <c r="K336" s="48"/>
    </row>
    <row r="337" spans="1:11" x14ac:dyDescent="0.3">
      <c r="A337" s="48"/>
      <c r="B337" s="202">
        <v>6</v>
      </c>
      <c r="C337" s="50">
        <v>117656</v>
      </c>
      <c r="D337" s="109">
        <v>57295</v>
      </c>
      <c r="E337" s="109">
        <v>1</v>
      </c>
      <c r="F337" s="49"/>
      <c r="G337" s="48"/>
      <c r="H337" s="48" t="s">
        <v>241</v>
      </c>
      <c r="I337" s="48" t="s">
        <v>29</v>
      </c>
      <c r="K337" s="48"/>
    </row>
    <row r="338" spans="1:11" x14ac:dyDescent="0.3">
      <c r="A338" s="48"/>
      <c r="B338" s="202">
        <v>7</v>
      </c>
      <c r="C338" s="50">
        <v>117798</v>
      </c>
      <c r="D338" s="145">
        <v>57443</v>
      </c>
      <c r="E338" s="145">
        <v>1</v>
      </c>
      <c r="F338" s="49"/>
      <c r="G338" s="48"/>
      <c r="H338" s="48" t="s">
        <v>241</v>
      </c>
      <c r="I338" s="48" t="s">
        <v>56</v>
      </c>
      <c r="K338" s="48"/>
    </row>
    <row r="339" spans="1:11" x14ac:dyDescent="0.3">
      <c r="A339" s="48"/>
      <c r="B339" s="202">
        <v>8</v>
      </c>
      <c r="C339" s="50">
        <v>117829</v>
      </c>
      <c r="D339" s="99">
        <v>57477</v>
      </c>
      <c r="E339" s="99">
        <v>2</v>
      </c>
      <c r="F339" s="49"/>
      <c r="G339" s="48"/>
      <c r="H339" s="48" t="s">
        <v>242</v>
      </c>
      <c r="I339" s="48" t="s">
        <v>21</v>
      </c>
      <c r="K339" s="48"/>
    </row>
    <row r="340" spans="1:11" x14ac:dyDescent="0.3">
      <c r="A340" s="48"/>
      <c r="B340" s="202">
        <v>9</v>
      </c>
      <c r="C340" s="50">
        <v>117915</v>
      </c>
      <c r="D340" s="109">
        <v>57551</v>
      </c>
      <c r="E340" s="109">
        <v>1</v>
      </c>
      <c r="F340" s="49"/>
      <c r="G340" s="48"/>
      <c r="H340" s="48" t="s">
        <v>241</v>
      </c>
      <c r="I340" s="48" t="s">
        <v>29</v>
      </c>
      <c r="K340" s="48"/>
    </row>
    <row r="341" spans="1:11" x14ac:dyDescent="0.3">
      <c r="A341" s="48"/>
      <c r="B341" s="202">
        <v>10</v>
      </c>
      <c r="C341" s="50">
        <v>117914</v>
      </c>
      <c r="D341" s="109">
        <v>57550</v>
      </c>
      <c r="E341" s="109">
        <v>8</v>
      </c>
      <c r="F341" s="49"/>
      <c r="G341" s="48"/>
      <c r="H341" s="48" t="s">
        <v>241</v>
      </c>
      <c r="I341" s="48" t="s">
        <v>29</v>
      </c>
      <c r="K341" s="48"/>
    </row>
    <row r="342" spans="1:11" x14ac:dyDescent="0.3">
      <c r="A342" s="48"/>
      <c r="B342" s="202">
        <v>11</v>
      </c>
      <c r="C342" s="50">
        <v>117923</v>
      </c>
      <c r="D342" s="99">
        <v>57573</v>
      </c>
      <c r="E342" s="99">
        <v>8</v>
      </c>
      <c r="F342" s="54"/>
      <c r="G342" s="48"/>
      <c r="H342" s="48" t="s">
        <v>241</v>
      </c>
      <c r="I342" s="48" t="s">
        <v>29</v>
      </c>
      <c r="K342" s="48"/>
    </row>
    <row r="343" spans="1:11" s="53" customFormat="1" x14ac:dyDescent="0.3">
      <c r="B343" s="202">
        <v>12</v>
      </c>
      <c r="C343" s="55">
        <v>117728</v>
      </c>
      <c r="D343" s="104">
        <v>57396</v>
      </c>
      <c r="E343" s="104">
        <v>3</v>
      </c>
      <c r="F343" s="54"/>
      <c r="H343" s="53" t="s">
        <v>241</v>
      </c>
      <c r="I343" s="53" t="s">
        <v>56</v>
      </c>
      <c r="J343" s="54"/>
    </row>
    <row r="344" spans="1:11" s="53" customFormat="1" x14ac:dyDescent="0.3">
      <c r="B344" s="202">
        <v>13</v>
      </c>
      <c r="C344" s="55">
        <v>117706</v>
      </c>
      <c r="D344" s="145">
        <v>57370</v>
      </c>
      <c r="E344" s="145">
        <v>1</v>
      </c>
      <c r="F344" s="54" t="s">
        <v>22</v>
      </c>
      <c r="H344" s="53" t="s">
        <v>241</v>
      </c>
      <c r="I344" s="53" t="s">
        <v>21</v>
      </c>
      <c r="J344" s="54"/>
    </row>
    <row r="345" spans="1:11" s="53" customFormat="1" x14ac:dyDescent="0.3">
      <c r="B345" s="219">
        <v>14</v>
      </c>
      <c r="C345" s="55">
        <v>117841</v>
      </c>
      <c r="D345" s="145">
        <v>57517</v>
      </c>
      <c r="E345" s="145">
        <v>1</v>
      </c>
      <c r="F345" s="54" t="s">
        <v>22</v>
      </c>
      <c r="H345" s="53" t="s">
        <v>241</v>
      </c>
      <c r="I345" s="53" t="s">
        <v>21</v>
      </c>
      <c r="J345" s="54"/>
    </row>
    <row r="346" spans="1:11" s="53" customFormat="1" x14ac:dyDescent="0.3">
      <c r="B346" s="219"/>
      <c r="C346" s="55">
        <v>117841</v>
      </c>
      <c r="D346" s="109">
        <v>57517</v>
      </c>
      <c r="E346" s="109">
        <v>1</v>
      </c>
      <c r="F346" s="54"/>
      <c r="H346" s="53" t="s">
        <v>241</v>
      </c>
      <c r="I346" s="53" t="s">
        <v>21</v>
      </c>
      <c r="J346" s="54"/>
    </row>
    <row r="347" spans="1:11" s="53" customFormat="1" x14ac:dyDescent="0.3">
      <c r="B347" s="202">
        <v>15</v>
      </c>
      <c r="C347" s="55">
        <v>117760</v>
      </c>
      <c r="D347" s="145">
        <v>57415</v>
      </c>
      <c r="E347" s="145">
        <v>3</v>
      </c>
      <c r="F347" s="54" t="s">
        <v>22</v>
      </c>
      <c r="H347" s="53" t="s">
        <v>241</v>
      </c>
      <c r="I347" s="53" t="s">
        <v>21</v>
      </c>
      <c r="J347" s="54"/>
    </row>
    <row r="348" spans="1:11" s="53" customFormat="1" x14ac:dyDescent="0.3">
      <c r="B348" s="202">
        <v>16</v>
      </c>
      <c r="C348" s="55">
        <v>117737</v>
      </c>
      <c r="D348" s="99">
        <v>57397</v>
      </c>
      <c r="E348" s="99">
        <v>1</v>
      </c>
      <c r="F348" s="54" t="s">
        <v>22</v>
      </c>
      <c r="H348" s="53" t="s">
        <v>241</v>
      </c>
      <c r="I348" s="53" t="s">
        <v>56</v>
      </c>
      <c r="J348" s="54"/>
    </row>
    <row r="349" spans="1:11" s="53" customFormat="1" x14ac:dyDescent="0.3">
      <c r="B349" s="202">
        <v>17</v>
      </c>
      <c r="C349" s="55">
        <v>117684</v>
      </c>
      <c r="D349" s="139">
        <v>57340</v>
      </c>
      <c r="E349" s="139">
        <v>1</v>
      </c>
      <c r="F349" s="54" t="s">
        <v>20</v>
      </c>
      <c r="H349" s="53" t="s">
        <v>241</v>
      </c>
      <c r="I349" s="53" t="s">
        <v>21</v>
      </c>
      <c r="J349" s="54"/>
    </row>
    <row r="350" spans="1:11" x14ac:dyDescent="0.3">
      <c r="A350" s="72">
        <v>43014</v>
      </c>
      <c r="B350" s="206" t="s">
        <v>357</v>
      </c>
      <c r="C350" s="55">
        <v>118039</v>
      </c>
      <c r="D350" s="99">
        <v>57680</v>
      </c>
      <c r="E350" s="99">
        <v>1</v>
      </c>
      <c r="F350" s="49"/>
      <c r="G350" s="53"/>
      <c r="H350" s="53" t="s">
        <v>356</v>
      </c>
      <c r="I350" s="53" t="s">
        <v>355</v>
      </c>
      <c r="K350" s="48"/>
    </row>
    <row r="351" spans="1:11" x14ac:dyDescent="0.3">
      <c r="A351" s="72"/>
      <c r="B351" s="206" t="s">
        <v>354</v>
      </c>
      <c r="C351" s="55">
        <v>118034</v>
      </c>
      <c r="D351" s="139">
        <v>57674</v>
      </c>
      <c r="E351" s="139">
        <v>4</v>
      </c>
      <c r="F351" s="49"/>
      <c r="G351" s="53"/>
      <c r="H351" s="53" t="s">
        <v>241</v>
      </c>
      <c r="I351" s="53" t="s">
        <v>21</v>
      </c>
      <c r="K351" s="48"/>
    </row>
    <row r="352" spans="1:11" x14ac:dyDescent="0.3">
      <c r="A352" s="72"/>
      <c r="B352" s="206">
        <v>1</v>
      </c>
      <c r="C352" s="55">
        <v>117879</v>
      </c>
      <c r="D352" s="109">
        <v>57509</v>
      </c>
      <c r="E352" s="109">
        <v>2</v>
      </c>
      <c r="F352" s="49"/>
      <c r="G352" s="53"/>
      <c r="H352" s="53" t="s">
        <v>241</v>
      </c>
      <c r="I352" s="53" t="s">
        <v>21</v>
      </c>
      <c r="K352" s="48"/>
    </row>
    <row r="353" spans="1:11" x14ac:dyDescent="0.3">
      <c r="A353" s="48"/>
      <c r="B353" s="206">
        <v>2</v>
      </c>
      <c r="C353" s="55">
        <v>117884</v>
      </c>
      <c r="D353" s="109">
        <v>57548</v>
      </c>
      <c r="E353" s="109">
        <v>2</v>
      </c>
      <c r="F353" s="49"/>
      <c r="G353" s="53"/>
      <c r="H353" s="53" t="s">
        <v>38</v>
      </c>
      <c r="I353" s="53" t="s">
        <v>21</v>
      </c>
      <c r="K353" s="48"/>
    </row>
    <row r="354" spans="1:11" x14ac:dyDescent="0.3">
      <c r="A354" s="48"/>
      <c r="B354" s="206">
        <v>3</v>
      </c>
      <c r="C354" s="55">
        <v>117913</v>
      </c>
      <c r="D354" s="109">
        <v>57569</v>
      </c>
      <c r="E354" s="109">
        <v>10</v>
      </c>
      <c r="F354" s="49"/>
      <c r="G354" s="53"/>
      <c r="H354" s="53" t="s">
        <v>242</v>
      </c>
      <c r="I354" s="53" t="s">
        <v>21</v>
      </c>
      <c r="K354" s="48"/>
    </row>
    <row r="355" spans="1:11" x14ac:dyDescent="0.3">
      <c r="A355" s="48"/>
      <c r="B355" s="206">
        <v>4</v>
      </c>
      <c r="C355" s="55">
        <v>117883</v>
      </c>
      <c r="D355" s="99">
        <v>57510</v>
      </c>
      <c r="E355" s="99">
        <v>2</v>
      </c>
      <c r="F355" s="49"/>
      <c r="G355" s="53"/>
      <c r="H355" s="53" t="s">
        <v>241</v>
      </c>
      <c r="I355" s="53" t="s">
        <v>86</v>
      </c>
      <c r="K355" s="48"/>
    </row>
    <row r="356" spans="1:11" x14ac:dyDescent="0.3">
      <c r="A356" s="48"/>
      <c r="B356" s="206">
        <v>5</v>
      </c>
      <c r="C356" s="55">
        <v>117762</v>
      </c>
      <c r="D356" s="139">
        <v>57417</v>
      </c>
      <c r="E356" s="139">
        <v>1</v>
      </c>
      <c r="F356" s="49"/>
      <c r="G356" s="53"/>
      <c r="H356" s="53" t="s">
        <v>241</v>
      </c>
      <c r="I356" s="53" t="s">
        <v>86</v>
      </c>
      <c r="K356" s="48"/>
    </row>
    <row r="357" spans="1:11" x14ac:dyDescent="0.3">
      <c r="A357" s="48"/>
      <c r="B357" s="206">
        <v>6</v>
      </c>
      <c r="C357" s="55">
        <v>117878</v>
      </c>
      <c r="D357" s="99">
        <v>57543</v>
      </c>
      <c r="E357" s="99">
        <v>1</v>
      </c>
      <c r="F357" s="49"/>
      <c r="G357" s="53"/>
      <c r="H357" s="53" t="s">
        <v>241</v>
      </c>
      <c r="I357" s="53" t="s">
        <v>56</v>
      </c>
      <c r="K357" s="48"/>
    </row>
    <row r="358" spans="1:11" x14ac:dyDescent="0.3">
      <c r="A358" s="48"/>
      <c r="B358" s="206">
        <v>7</v>
      </c>
      <c r="C358" s="55">
        <v>117842</v>
      </c>
      <c r="D358" s="139">
        <v>57483</v>
      </c>
      <c r="E358" s="139">
        <v>1</v>
      </c>
      <c r="F358" s="49"/>
      <c r="G358" s="53"/>
      <c r="H358" s="53" t="s">
        <v>241</v>
      </c>
      <c r="I358" s="53" t="s">
        <v>21</v>
      </c>
      <c r="K358" s="48"/>
    </row>
    <row r="359" spans="1:11" x14ac:dyDescent="0.3">
      <c r="A359" s="48"/>
      <c r="B359" s="206">
        <v>8</v>
      </c>
      <c r="C359" s="55">
        <v>117934</v>
      </c>
      <c r="D359" s="99">
        <v>57567</v>
      </c>
      <c r="E359" s="99">
        <v>1</v>
      </c>
      <c r="F359" s="49"/>
      <c r="G359" s="53"/>
      <c r="H359" s="53" t="s">
        <v>241</v>
      </c>
      <c r="I359" s="53" t="s">
        <v>16</v>
      </c>
      <c r="K359" s="48"/>
    </row>
    <row r="360" spans="1:11" x14ac:dyDescent="0.3">
      <c r="A360" s="48"/>
      <c r="B360" s="206">
        <v>9</v>
      </c>
      <c r="C360" s="55">
        <v>117976</v>
      </c>
      <c r="D360" s="139">
        <v>57609</v>
      </c>
      <c r="E360" s="139">
        <v>1</v>
      </c>
      <c r="F360" s="49"/>
      <c r="G360" s="53"/>
      <c r="H360" s="53" t="s">
        <v>241</v>
      </c>
      <c r="I360" s="53" t="s">
        <v>21</v>
      </c>
      <c r="J360" s="54" t="s">
        <v>109</v>
      </c>
      <c r="K360" s="53"/>
    </row>
    <row r="361" spans="1:11" x14ac:dyDescent="0.3">
      <c r="A361" s="48"/>
      <c r="B361" s="206">
        <v>10</v>
      </c>
      <c r="C361" s="55">
        <v>117869</v>
      </c>
      <c r="D361" s="145">
        <v>57507</v>
      </c>
      <c r="E361" s="145">
        <v>1</v>
      </c>
      <c r="F361" s="49"/>
      <c r="G361" s="53"/>
      <c r="H361" s="53" t="s">
        <v>241</v>
      </c>
      <c r="I361" s="53" t="s">
        <v>21</v>
      </c>
      <c r="J361" s="54"/>
      <c r="K361" s="53"/>
    </row>
    <row r="362" spans="1:11" x14ac:dyDescent="0.3">
      <c r="A362" s="48"/>
      <c r="B362" s="206">
        <v>11</v>
      </c>
      <c r="C362" s="55">
        <v>117979</v>
      </c>
      <c r="D362" s="145">
        <v>57610</v>
      </c>
      <c r="E362" s="145">
        <v>1</v>
      </c>
      <c r="F362" s="49"/>
      <c r="G362" s="53"/>
      <c r="H362" s="53" t="s">
        <v>241</v>
      </c>
      <c r="I362" s="53" t="s">
        <v>29</v>
      </c>
      <c r="J362" s="54"/>
      <c r="K362" s="53"/>
    </row>
    <row r="363" spans="1:11" x14ac:dyDescent="0.3">
      <c r="A363" s="48"/>
      <c r="B363" s="206">
        <v>12</v>
      </c>
      <c r="C363" s="55">
        <v>117969</v>
      </c>
      <c r="D363" s="145">
        <v>57598</v>
      </c>
      <c r="E363" s="145">
        <v>1</v>
      </c>
      <c r="F363" s="49"/>
      <c r="G363" s="53"/>
      <c r="H363" s="53" t="s">
        <v>241</v>
      </c>
      <c r="I363" s="53" t="s">
        <v>29</v>
      </c>
      <c r="J363" s="54"/>
      <c r="K363" s="53"/>
    </row>
    <row r="364" spans="1:11" x14ac:dyDescent="0.3">
      <c r="A364" s="48"/>
      <c r="B364" s="206">
        <v>13</v>
      </c>
      <c r="C364" s="55">
        <v>117971</v>
      </c>
      <c r="D364" s="145">
        <v>57599</v>
      </c>
      <c r="E364" s="145">
        <v>1</v>
      </c>
      <c r="F364" s="49"/>
      <c r="G364" s="53"/>
      <c r="H364" s="53" t="s">
        <v>241</v>
      </c>
      <c r="I364" s="53" t="s">
        <v>29</v>
      </c>
      <c r="J364" s="54"/>
      <c r="K364" s="53"/>
    </row>
    <row r="365" spans="1:11" x14ac:dyDescent="0.3">
      <c r="A365" s="48"/>
      <c r="B365" s="206">
        <v>14</v>
      </c>
      <c r="C365" s="55">
        <v>117990</v>
      </c>
      <c r="D365" s="139">
        <v>57621</v>
      </c>
      <c r="E365" s="139">
        <v>1</v>
      </c>
      <c r="F365" s="49"/>
      <c r="G365" s="53"/>
      <c r="H365" s="53" t="s">
        <v>241</v>
      </c>
      <c r="I365" s="53" t="s">
        <v>21</v>
      </c>
      <c r="J365" s="54" t="s">
        <v>353</v>
      </c>
      <c r="K365" s="53"/>
    </row>
    <row r="366" spans="1:11" x14ac:dyDescent="0.3">
      <c r="A366" s="48"/>
      <c r="B366" s="206">
        <v>15</v>
      </c>
      <c r="C366" s="55">
        <v>118002</v>
      </c>
      <c r="D366" s="139">
        <v>57635</v>
      </c>
      <c r="E366" s="139">
        <v>1</v>
      </c>
      <c r="F366" s="49"/>
      <c r="G366" s="53"/>
      <c r="H366" s="53" t="s">
        <v>241</v>
      </c>
      <c r="I366" s="53" t="s">
        <v>21</v>
      </c>
      <c r="J366" s="54"/>
      <c r="K366" s="53"/>
    </row>
    <row r="367" spans="1:11" x14ac:dyDescent="0.3">
      <c r="A367" s="48"/>
      <c r="B367" s="206">
        <v>16</v>
      </c>
      <c r="C367" s="55">
        <v>118051</v>
      </c>
      <c r="D367" s="99">
        <v>57689</v>
      </c>
      <c r="E367" s="99">
        <v>3</v>
      </c>
      <c r="F367" s="49"/>
      <c r="G367" s="53"/>
      <c r="H367" s="53" t="s">
        <v>26</v>
      </c>
      <c r="I367" s="53" t="s">
        <v>29</v>
      </c>
      <c r="J367" s="54"/>
      <c r="K367" s="53"/>
    </row>
    <row r="368" spans="1:11" x14ac:dyDescent="0.3">
      <c r="A368" s="48"/>
      <c r="B368" s="206">
        <v>17</v>
      </c>
      <c r="C368" s="55">
        <v>117843</v>
      </c>
      <c r="D368" s="139">
        <v>57484</v>
      </c>
      <c r="E368" s="139">
        <v>2</v>
      </c>
      <c r="F368" s="49"/>
      <c r="G368" s="53"/>
      <c r="H368" s="53" t="s">
        <v>241</v>
      </c>
      <c r="I368" s="53" t="s">
        <v>18</v>
      </c>
      <c r="J368" s="54"/>
      <c r="K368" s="53"/>
    </row>
    <row r="369" spans="1:11" x14ac:dyDescent="0.3">
      <c r="A369" s="48"/>
      <c r="B369" s="206">
        <v>18</v>
      </c>
      <c r="C369" s="55">
        <v>118044</v>
      </c>
      <c r="D369" s="139">
        <v>57683</v>
      </c>
      <c r="E369" s="139">
        <v>4</v>
      </c>
      <c r="F369" s="49"/>
      <c r="G369" s="53"/>
      <c r="H369" s="53" t="s">
        <v>241</v>
      </c>
      <c r="I369" s="53" t="s">
        <v>245</v>
      </c>
      <c r="J369" s="54"/>
      <c r="K369" s="53"/>
    </row>
    <row r="370" spans="1:11" x14ac:dyDescent="0.3">
      <c r="A370" s="72">
        <v>43018</v>
      </c>
      <c r="B370" s="205">
        <v>1</v>
      </c>
      <c r="C370" s="55">
        <v>117763</v>
      </c>
      <c r="D370" s="139">
        <v>57418</v>
      </c>
      <c r="E370" s="139">
        <v>1</v>
      </c>
      <c r="F370" s="49"/>
      <c r="G370" s="53"/>
      <c r="H370" s="53" t="s">
        <v>241</v>
      </c>
      <c r="I370" s="53" t="s">
        <v>21</v>
      </c>
      <c r="J370" s="54"/>
      <c r="K370" s="53"/>
    </row>
    <row r="371" spans="1:11" x14ac:dyDescent="0.3">
      <c r="A371" s="48"/>
      <c r="B371" s="205">
        <v>2</v>
      </c>
      <c r="C371" s="55">
        <v>118046</v>
      </c>
      <c r="D371" s="139">
        <v>57684</v>
      </c>
      <c r="E371" s="139">
        <v>1</v>
      </c>
      <c r="F371" s="49"/>
      <c r="G371" s="53"/>
      <c r="H371" s="53" t="s">
        <v>241</v>
      </c>
      <c r="I371" s="53" t="s">
        <v>64</v>
      </c>
      <c r="J371" s="54"/>
      <c r="K371" s="53"/>
    </row>
    <row r="372" spans="1:11" x14ac:dyDescent="0.3">
      <c r="A372" s="48"/>
      <c r="B372" s="205">
        <v>3</v>
      </c>
      <c r="C372" s="55">
        <v>117714</v>
      </c>
      <c r="D372" s="139">
        <v>57378</v>
      </c>
      <c r="E372" s="139">
        <v>4</v>
      </c>
      <c r="F372" s="49"/>
      <c r="G372" s="53"/>
      <c r="H372" s="53" t="s">
        <v>241</v>
      </c>
      <c r="I372" s="53" t="s">
        <v>21</v>
      </c>
      <c r="J372" s="54"/>
      <c r="K372" s="53"/>
    </row>
    <row r="373" spans="1:11" x14ac:dyDescent="0.3">
      <c r="A373" s="48"/>
      <c r="B373" s="205">
        <v>4</v>
      </c>
      <c r="C373" s="55">
        <v>118007</v>
      </c>
      <c r="D373" s="139">
        <v>57641</v>
      </c>
      <c r="E373" s="139">
        <v>3</v>
      </c>
      <c r="F373" s="49"/>
      <c r="G373" s="53"/>
      <c r="H373" s="53" t="s">
        <v>26</v>
      </c>
      <c r="I373" s="53" t="s">
        <v>21</v>
      </c>
      <c r="J373" s="54"/>
      <c r="K373" s="53"/>
    </row>
    <row r="374" spans="1:11" x14ac:dyDescent="0.3">
      <c r="A374" s="48"/>
      <c r="B374" s="205">
        <v>5</v>
      </c>
      <c r="C374" s="55">
        <v>118057</v>
      </c>
      <c r="D374" s="145">
        <v>57700</v>
      </c>
      <c r="E374" s="145">
        <v>1</v>
      </c>
      <c r="F374" s="49"/>
      <c r="G374" s="53"/>
      <c r="H374" s="53" t="s">
        <v>26</v>
      </c>
      <c r="I374" s="53" t="s">
        <v>117</v>
      </c>
      <c r="J374" s="54"/>
      <c r="K374" s="53"/>
    </row>
    <row r="375" spans="1:11" x14ac:dyDescent="0.3">
      <c r="A375" s="48"/>
      <c r="B375" s="205">
        <v>6</v>
      </c>
      <c r="C375" s="55">
        <v>118037</v>
      </c>
      <c r="D375" s="145">
        <v>57676</v>
      </c>
      <c r="E375" s="145">
        <v>1</v>
      </c>
      <c r="F375" s="49"/>
      <c r="G375" s="53"/>
      <c r="H375" s="53" t="s">
        <v>241</v>
      </c>
      <c r="I375" s="53" t="s">
        <v>16</v>
      </c>
      <c r="J375" s="54"/>
      <c r="K375" s="53"/>
    </row>
    <row r="376" spans="1:11" x14ac:dyDescent="0.3">
      <c r="A376" s="48"/>
      <c r="B376" s="205">
        <v>7</v>
      </c>
      <c r="C376" s="55">
        <v>115914</v>
      </c>
      <c r="D376" s="145">
        <v>55612</v>
      </c>
      <c r="E376" s="145">
        <v>2</v>
      </c>
      <c r="F376" s="49"/>
      <c r="G376" s="53"/>
      <c r="H376" s="53" t="s">
        <v>241</v>
      </c>
      <c r="I376" s="53" t="s">
        <v>21</v>
      </c>
      <c r="J376" s="54" t="s">
        <v>352</v>
      </c>
      <c r="K376" s="53"/>
    </row>
    <row r="377" spans="1:11" x14ac:dyDescent="0.3">
      <c r="A377" s="48"/>
      <c r="B377" s="205">
        <v>8</v>
      </c>
      <c r="C377" s="55">
        <v>115913</v>
      </c>
      <c r="D377" s="145">
        <v>55610</v>
      </c>
      <c r="E377" s="145">
        <v>2</v>
      </c>
      <c r="F377" s="54"/>
      <c r="G377" s="53"/>
      <c r="H377" s="53" t="s">
        <v>241</v>
      </c>
      <c r="I377" s="53" t="s">
        <v>21</v>
      </c>
      <c r="J377" s="54" t="s">
        <v>352</v>
      </c>
      <c r="K377" s="53"/>
    </row>
    <row r="378" spans="1:11" x14ac:dyDescent="0.3">
      <c r="A378" s="48"/>
      <c r="B378" s="205">
        <v>9</v>
      </c>
      <c r="C378" s="55">
        <v>115912</v>
      </c>
      <c r="D378" s="145">
        <v>55609</v>
      </c>
      <c r="E378" s="145">
        <v>13</v>
      </c>
      <c r="F378" s="49"/>
      <c r="G378" s="53"/>
      <c r="H378" s="53" t="s">
        <v>241</v>
      </c>
      <c r="I378" s="53" t="s">
        <v>21</v>
      </c>
      <c r="J378" s="54" t="s">
        <v>352</v>
      </c>
      <c r="K378" s="53"/>
    </row>
    <row r="379" spans="1:11" x14ac:dyDescent="0.3">
      <c r="A379" s="48"/>
      <c r="B379" s="205">
        <v>10</v>
      </c>
      <c r="C379" s="55">
        <v>115910</v>
      </c>
      <c r="D379" s="145">
        <v>55607</v>
      </c>
      <c r="E379" s="145">
        <v>2</v>
      </c>
      <c r="F379" s="49"/>
      <c r="G379" s="53"/>
      <c r="H379" s="53" t="s">
        <v>241</v>
      </c>
      <c r="I379" s="53" t="s">
        <v>21</v>
      </c>
      <c r="J379" s="54" t="s">
        <v>352</v>
      </c>
      <c r="K379" s="53"/>
    </row>
    <row r="380" spans="1:11" x14ac:dyDescent="0.3">
      <c r="A380" s="48"/>
      <c r="B380" s="205">
        <v>11</v>
      </c>
      <c r="C380" s="55">
        <v>115916</v>
      </c>
      <c r="D380" s="145">
        <v>55614</v>
      </c>
      <c r="E380" s="145">
        <v>3</v>
      </c>
      <c r="F380" s="49"/>
      <c r="G380" s="53"/>
      <c r="H380" s="53" t="s">
        <v>241</v>
      </c>
      <c r="I380" s="53" t="s">
        <v>21</v>
      </c>
      <c r="J380" s="54" t="s">
        <v>352</v>
      </c>
      <c r="K380" s="53"/>
    </row>
    <row r="381" spans="1:11" x14ac:dyDescent="0.3">
      <c r="A381" s="48"/>
      <c r="B381" s="205">
        <v>12</v>
      </c>
      <c r="C381" s="55">
        <v>115918</v>
      </c>
      <c r="D381" s="145">
        <v>55616</v>
      </c>
      <c r="E381" s="145">
        <v>1</v>
      </c>
      <c r="F381" s="49"/>
      <c r="G381" s="53"/>
      <c r="H381" s="53" t="s">
        <v>241</v>
      </c>
      <c r="I381" s="53" t="s">
        <v>21</v>
      </c>
      <c r="J381" s="54" t="s">
        <v>352</v>
      </c>
      <c r="K381" s="53"/>
    </row>
    <row r="382" spans="1:11" x14ac:dyDescent="0.3">
      <c r="A382" s="48"/>
      <c r="B382" s="205">
        <v>13</v>
      </c>
      <c r="C382" s="55">
        <v>115911</v>
      </c>
      <c r="D382" s="145">
        <v>55608</v>
      </c>
      <c r="E382" s="145">
        <v>2</v>
      </c>
      <c r="F382" s="49"/>
      <c r="G382" s="53"/>
      <c r="H382" s="53" t="s">
        <v>241</v>
      </c>
      <c r="I382" s="53" t="s">
        <v>21</v>
      </c>
      <c r="J382" s="54" t="s">
        <v>352</v>
      </c>
      <c r="K382" s="53"/>
    </row>
    <row r="383" spans="1:11" x14ac:dyDescent="0.3">
      <c r="A383" s="48"/>
      <c r="B383" s="205">
        <v>14</v>
      </c>
      <c r="C383" s="55">
        <v>115909</v>
      </c>
      <c r="D383" s="109">
        <v>55606</v>
      </c>
      <c r="E383" s="109">
        <v>1</v>
      </c>
      <c r="F383" s="49"/>
      <c r="G383" s="53"/>
      <c r="H383" s="53" t="s">
        <v>241</v>
      </c>
      <c r="I383" s="53" t="s">
        <v>21</v>
      </c>
      <c r="J383" s="54" t="s">
        <v>352</v>
      </c>
      <c r="K383" s="53"/>
    </row>
    <row r="384" spans="1:11" x14ac:dyDescent="0.3">
      <c r="A384" s="48"/>
      <c r="B384" s="205">
        <v>15</v>
      </c>
      <c r="C384" s="55">
        <v>115908</v>
      </c>
      <c r="D384" s="109">
        <v>55605</v>
      </c>
      <c r="E384" s="109">
        <v>2</v>
      </c>
      <c r="F384" s="49"/>
      <c r="G384" s="53"/>
      <c r="H384" s="53" t="s">
        <v>241</v>
      </c>
      <c r="I384" s="53" t="s">
        <v>21</v>
      </c>
      <c r="J384" s="54" t="s">
        <v>352</v>
      </c>
      <c r="K384" s="53"/>
    </row>
    <row r="385" spans="1:10" s="53" customFormat="1" x14ac:dyDescent="0.3">
      <c r="A385" s="106">
        <v>43019</v>
      </c>
      <c r="B385" s="200">
        <v>1</v>
      </c>
      <c r="C385" s="55">
        <v>118062</v>
      </c>
      <c r="D385" s="145">
        <v>57746</v>
      </c>
      <c r="E385" s="145">
        <v>2</v>
      </c>
      <c r="F385" s="54"/>
      <c r="H385" s="53" t="s">
        <v>242</v>
      </c>
      <c r="I385" s="53" t="s">
        <v>21</v>
      </c>
      <c r="J385" s="54"/>
    </row>
    <row r="386" spans="1:10" s="53" customFormat="1" x14ac:dyDescent="0.3">
      <c r="B386" s="200">
        <v>2</v>
      </c>
      <c r="C386" s="55">
        <v>117932</v>
      </c>
      <c r="D386" s="99">
        <v>57568</v>
      </c>
      <c r="E386" s="99">
        <v>1</v>
      </c>
      <c r="F386" s="54"/>
      <c r="H386" s="53" t="s">
        <v>242</v>
      </c>
      <c r="I386" s="53" t="s">
        <v>21</v>
      </c>
      <c r="J386" s="54"/>
    </row>
    <row r="387" spans="1:10" s="53" customFormat="1" x14ac:dyDescent="0.3">
      <c r="B387" s="200">
        <v>3</v>
      </c>
      <c r="C387" s="55">
        <v>117953</v>
      </c>
      <c r="D387" s="104">
        <v>57592</v>
      </c>
      <c r="E387" s="104">
        <v>2</v>
      </c>
      <c r="F387" s="54"/>
      <c r="H387" s="53" t="s">
        <v>242</v>
      </c>
      <c r="I387" s="53" t="s">
        <v>21</v>
      </c>
      <c r="J387" s="54"/>
    </row>
    <row r="388" spans="1:10" s="53" customFormat="1" x14ac:dyDescent="0.3">
      <c r="B388" s="200">
        <v>4</v>
      </c>
      <c r="C388" s="55">
        <v>117952</v>
      </c>
      <c r="D388" s="104">
        <v>57593</v>
      </c>
      <c r="E388" s="104">
        <v>9</v>
      </c>
      <c r="F388" s="54"/>
      <c r="H388" s="53" t="s">
        <v>242</v>
      </c>
      <c r="I388" s="53" t="s">
        <v>21</v>
      </c>
      <c r="J388" s="54"/>
    </row>
    <row r="389" spans="1:10" s="53" customFormat="1" x14ac:dyDescent="0.3">
      <c r="B389" s="200">
        <v>5</v>
      </c>
      <c r="C389" s="55">
        <v>117950</v>
      </c>
      <c r="D389" s="99">
        <v>57594</v>
      </c>
      <c r="E389" s="99">
        <v>1</v>
      </c>
      <c r="F389" s="54"/>
      <c r="H389" s="53" t="s">
        <v>242</v>
      </c>
      <c r="I389" s="53" t="s">
        <v>21</v>
      </c>
      <c r="J389" s="54"/>
    </row>
    <row r="390" spans="1:10" s="53" customFormat="1" x14ac:dyDescent="0.3">
      <c r="B390" s="200">
        <v>6</v>
      </c>
      <c r="C390" s="55">
        <v>117772</v>
      </c>
      <c r="D390" s="145">
        <v>57452</v>
      </c>
      <c r="E390" s="145">
        <v>1</v>
      </c>
      <c r="F390" s="54"/>
      <c r="H390" s="53" t="s">
        <v>241</v>
      </c>
      <c r="I390" s="53" t="s">
        <v>316</v>
      </c>
      <c r="J390" s="54"/>
    </row>
    <row r="391" spans="1:10" s="53" customFormat="1" x14ac:dyDescent="0.3">
      <c r="B391" s="200">
        <v>7</v>
      </c>
      <c r="C391" s="55">
        <v>117975</v>
      </c>
      <c r="D391" s="99">
        <v>57748</v>
      </c>
      <c r="E391" s="99">
        <v>29</v>
      </c>
      <c r="F391" s="54"/>
      <c r="H391" s="53" t="s">
        <v>241</v>
      </c>
      <c r="I391" s="53" t="s">
        <v>18</v>
      </c>
      <c r="J391" s="54"/>
    </row>
    <row r="392" spans="1:10" s="53" customFormat="1" x14ac:dyDescent="0.3">
      <c r="B392" s="200">
        <v>8</v>
      </c>
      <c r="C392" s="55">
        <v>117961</v>
      </c>
      <c r="D392" s="145">
        <v>57624</v>
      </c>
      <c r="E392" s="145">
        <v>5</v>
      </c>
      <c r="F392" s="54"/>
      <c r="H392" s="53" t="s">
        <v>38</v>
      </c>
      <c r="I392" s="53" t="s">
        <v>21</v>
      </c>
      <c r="J392" s="54" t="s">
        <v>319</v>
      </c>
    </row>
    <row r="393" spans="1:10" s="53" customFormat="1" x14ac:dyDescent="0.3">
      <c r="B393" s="216">
        <v>9</v>
      </c>
      <c r="C393" s="55">
        <v>117964</v>
      </c>
      <c r="D393" s="145">
        <v>57623</v>
      </c>
      <c r="E393" s="145">
        <v>2</v>
      </c>
      <c r="F393" s="54"/>
      <c r="H393" s="53" t="s">
        <v>38</v>
      </c>
      <c r="I393" s="53" t="s">
        <v>21</v>
      </c>
      <c r="J393" s="54"/>
    </row>
    <row r="394" spans="1:10" s="53" customFormat="1" x14ac:dyDescent="0.3">
      <c r="B394" s="216"/>
      <c r="C394" s="55">
        <v>117964</v>
      </c>
      <c r="D394" s="145">
        <v>57623</v>
      </c>
      <c r="E394" s="145">
        <v>2</v>
      </c>
      <c r="F394" s="54"/>
      <c r="H394" s="53" t="s">
        <v>241</v>
      </c>
      <c r="I394" s="53" t="s">
        <v>21</v>
      </c>
      <c r="J394" s="54"/>
    </row>
    <row r="395" spans="1:10" s="53" customFormat="1" x14ac:dyDescent="0.3">
      <c r="B395" s="200">
        <v>10</v>
      </c>
      <c r="C395" s="55">
        <v>118066</v>
      </c>
      <c r="D395" s="145">
        <v>57720</v>
      </c>
      <c r="E395" s="145">
        <v>3</v>
      </c>
      <c r="F395" s="54"/>
      <c r="H395" s="53" t="s">
        <v>241</v>
      </c>
      <c r="I395" s="53" t="s">
        <v>21</v>
      </c>
      <c r="J395" s="54"/>
    </row>
    <row r="396" spans="1:10" s="53" customFormat="1" x14ac:dyDescent="0.3">
      <c r="B396" s="200">
        <v>11</v>
      </c>
      <c r="C396" s="55">
        <v>118090</v>
      </c>
      <c r="D396" s="145">
        <v>57751</v>
      </c>
      <c r="E396" s="145">
        <v>4</v>
      </c>
      <c r="F396" s="54"/>
      <c r="H396" s="53" t="s">
        <v>38</v>
      </c>
      <c r="I396" s="53" t="s">
        <v>21</v>
      </c>
      <c r="J396" s="54"/>
    </row>
    <row r="397" spans="1:10" s="53" customFormat="1" x14ac:dyDescent="0.3">
      <c r="B397" s="200">
        <v>12</v>
      </c>
      <c r="C397" s="55">
        <v>118097</v>
      </c>
      <c r="D397" s="109">
        <v>57764</v>
      </c>
      <c r="E397" s="109">
        <v>8</v>
      </c>
      <c r="F397" s="54"/>
      <c r="H397" s="53" t="s">
        <v>26</v>
      </c>
      <c r="I397" s="53" t="s">
        <v>29</v>
      </c>
      <c r="J397" s="54"/>
    </row>
    <row r="398" spans="1:10" s="53" customFormat="1" x14ac:dyDescent="0.3">
      <c r="A398" s="106">
        <v>43020</v>
      </c>
      <c r="B398" s="219">
        <v>1</v>
      </c>
      <c r="C398" s="55">
        <v>115745</v>
      </c>
      <c r="D398" s="142">
        <v>55470</v>
      </c>
      <c r="E398" s="142">
        <v>22</v>
      </c>
      <c r="F398" s="183"/>
      <c r="H398" s="53" t="s">
        <v>241</v>
      </c>
      <c r="I398" s="53" t="s">
        <v>29</v>
      </c>
      <c r="J398" s="54" t="s">
        <v>352</v>
      </c>
    </row>
    <row r="399" spans="1:10" s="53" customFormat="1" x14ac:dyDescent="0.3">
      <c r="A399" s="106"/>
      <c r="B399" s="219"/>
      <c r="C399" s="55">
        <v>115746</v>
      </c>
      <c r="D399" s="142">
        <v>55470</v>
      </c>
      <c r="E399" s="142">
        <v>22</v>
      </c>
      <c r="F399" s="183"/>
      <c r="H399" s="53" t="s">
        <v>241</v>
      </c>
      <c r="I399" s="53" t="s">
        <v>29</v>
      </c>
      <c r="J399" s="54" t="s">
        <v>352</v>
      </c>
    </row>
    <row r="400" spans="1:10" s="53" customFormat="1" x14ac:dyDescent="0.3">
      <c r="A400" s="106"/>
      <c r="B400" s="219"/>
      <c r="C400" s="55">
        <v>115747</v>
      </c>
      <c r="D400" s="142">
        <v>55470</v>
      </c>
      <c r="E400" s="142">
        <v>22</v>
      </c>
      <c r="F400" s="183"/>
      <c r="H400" s="53" t="s">
        <v>241</v>
      </c>
      <c r="I400" s="53" t="s">
        <v>29</v>
      </c>
      <c r="J400" s="54" t="s">
        <v>352</v>
      </c>
    </row>
    <row r="401" spans="1:11" s="53" customFormat="1" x14ac:dyDescent="0.3">
      <c r="B401" s="202">
        <v>2</v>
      </c>
      <c r="C401" s="55">
        <v>115744</v>
      </c>
      <c r="D401" s="104">
        <v>57887</v>
      </c>
      <c r="E401" s="104">
        <v>23</v>
      </c>
      <c r="F401" s="183"/>
      <c r="H401" s="53" t="s">
        <v>241</v>
      </c>
      <c r="I401" s="53" t="s">
        <v>29</v>
      </c>
      <c r="J401" s="54" t="s">
        <v>352</v>
      </c>
    </row>
    <row r="402" spans="1:11" s="53" customFormat="1" x14ac:dyDescent="0.3">
      <c r="B402" s="219">
        <v>3</v>
      </c>
      <c r="C402" s="55">
        <v>115751</v>
      </c>
      <c r="D402" s="104">
        <v>57752</v>
      </c>
      <c r="E402" s="104">
        <v>18</v>
      </c>
      <c r="F402" s="183"/>
      <c r="H402" s="53" t="s">
        <v>241</v>
      </c>
      <c r="I402" s="53" t="s">
        <v>29</v>
      </c>
      <c r="J402" s="54" t="s">
        <v>352</v>
      </c>
    </row>
    <row r="403" spans="1:11" x14ac:dyDescent="0.3">
      <c r="A403" s="48"/>
      <c r="B403" s="219"/>
      <c r="C403" s="55">
        <v>115752</v>
      </c>
      <c r="D403" s="104">
        <v>57752</v>
      </c>
      <c r="E403" s="104">
        <v>20</v>
      </c>
      <c r="F403" s="183"/>
      <c r="G403" s="53"/>
      <c r="H403" s="53" t="s">
        <v>241</v>
      </c>
      <c r="I403" s="53" t="s">
        <v>29</v>
      </c>
      <c r="J403" s="54" t="s">
        <v>352</v>
      </c>
      <c r="K403" s="53"/>
    </row>
    <row r="404" spans="1:11" x14ac:dyDescent="0.3">
      <c r="A404" s="48"/>
      <c r="B404" s="202">
        <v>4</v>
      </c>
      <c r="C404" s="55">
        <v>117963</v>
      </c>
      <c r="D404" s="109">
        <v>57753</v>
      </c>
      <c r="E404" s="109">
        <v>13</v>
      </c>
      <c r="F404" s="54"/>
      <c r="G404" s="53"/>
      <c r="H404" s="53" t="s">
        <v>241</v>
      </c>
      <c r="I404" s="53" t="s">
        <v>21</v>
      </c>
      <c r="J404" s="54"/>
      <c r="K404" s="53"/>
    </row>
    <row r="405" spans="1:11" x14ac:dyDescent="0.3">
      <c r="A405" s="48"/>
      <c r="B405" s="202">
        <v>5</v>
      </c>
      <c r="C405" s="55">
        <v>118067</v>
      </c>
      <c r="D405" s="109">
        <v>57747</v>
      </c>
      <c r="E405" s="109">
        <v>15</v>
      </c>
      <c r="F405" s="49"/>
      <c r="G405" s="53"/>
      <c r="H405" s="53" t="s">
        <v>38</v>
      </c>
      <c r="I405" s="53" t="s">
        <v>21</v>
      </c>
      <c r="J405" s="54"/>
      <c r="K405" s="53"/>
    </row>
    <row r="406" spans="1:11" x14ac:dyDescent="0.3">
      <c r="A406" s="48"/>
      <c r="B406" s="202" t="s">
        <v>125</v>
      </c>
      <c r="C406" s="55">
        <v>118047</v>
      </c>
      <c r="D406" s="104">
        <v>57685</v>
      </c>
      <c r="E406" s="104">
        <v>1</v>
      </c>
      <c r="F406" s="49"/>
      <c r="G406" s="53"/>
      <c r="H406" s="53" t="s">
        <v>241</v>
      </c>
      <c r="I406" s="53" t="s">
        <v>86</v>
      </c>
      <c r="J406" s="54" t="s">
        <v>319</v>
      </c>
      <c r="K406" s="53"/>
    </row>
    <row r="407" spans="1:11" x14ac:dyDescent="0.3">
      <c r="A407" s="72">
        <v>43021</v>
      </c>
      <c r="B407" s="206">
        <v>1</v>
      </c>
      <c r="C407" s="55">
        <v>117991</v>
      </c>
      <c r="D407" s="139">
        <v>57622</v>
      </c>
      <c r="E407" s="139">
        <v>1</v>
      </c>
      <c r="F407" s="49" t="s">
        <v>22</v>
      </c>
      <c r="G407" s="53"/>
      <c r="H407" s="53" t="s">
        <v>241</v>
      </c>
      <c r="I407" s="53" t="s">
        <v>21</v>
      </c>
      <c r="K407" s="48"/>
    </row>
    <row r="408" spans="1:11" x14ac:dyDescent="0.3">
      <c r="A408" s="48"/>
      <c r="B408" s="215">
        <v>2</v>
      </c>
      <c r="C408" s="55">
        <v>117982</v>
      </c>
      <c r="D408" s="139">
        <v>57656</v>
      </c>
      <c r="E408" s="139">
        <v>3</v>
      </c>
      <c r="F408" s="49" t="s">
        <v>22</v>
      </c>
      <c r="G408" s="53"/>
      <c r="H408" s="53" t="s">
        <v>241</v>
      </c>
      <c r="I408" s="53" t="s">
        <v>21</v>
      </c>
      <c r="K408" s="48"/>
    </row>
    <row r="409" spans="1:11" x14ac:dyDescent="0.3">
      <c r="A409" s="48"/>
      <c r="B409" s="215"/>
      <c r="C409" s="55">
        <v>117988</v>
      </c>
      <c r="D409" s="139">
        <v>57656</v>
      </c>
      <c r="E409" s="139">
        <v>1</v>
      </c>
      <c r="F409" s="49" t="s">
        <v>22</v>
      </c>
      <c r="G409" s="53"/>
      <c r="H409" s="53" t="s">
        <v>241</v>
      </c>
      <c r="I409" s="53" t="s">
        <v>21</v>
      </c>
      <c r="K409" s="48"/>
    </row>
    <row r="410" spans="1:11" x14ac:dyDescent="0.3">
      <c r="A410" s="48"/>
      <c r="B410" s="206">
        <v>3</v>
      </c>
      <c r="C410" s="55">
        <v>117987</v>
      </c>
      <c r="D410" s="139">
        <v>57618</v>
      </c>
      <c r="E410" s="139">
        <v>1</v>
      </c>
      <c r="F410" s="49" t="s">
        <v>22</v>
      </c>
      <c r="G410" s="53"/>
      <c r="H410" s="53" t="s">
        <v>241</v>
      </c>
      <c r="I410" s="53" t="s">
        <v>21</v>
      </c>
      <c r="K410" s="48"/>
    </row>
    <row r="411" spans="1:11" x14ac:dyDescent="0.3">
      <c r="A411" s="48"/>
      <c r="B411" s="215">
        <v>4</v>
      </c>
      <c r="C411" s="55">
        <v>117985</v>
      </c>
      <c r="D411" s="139">
        <v>57657</v>
      </c>
      <c r="E411" s="139">
        <v>1</v>
      </c>
      <c r="F411" s="49" t="s">
        <v>22</v>
      </c>
      <c r="G411" s="53"/>
      <c r="H411" s="53" t="s">
        <v>241</v>
      </c>
      <c r="I411" s="53" t="s">
        <v>21</v>
      </c>
      <c r="K411" s="48"/>
    </row>
    <row r="412" spans="1:11" x14ac:dyDescent="0.3">
      <c r="A412" s="48"/>
      <c r="B412" s="215"/>
      <c r="C412" s="55">
        <v>117986</v>
      </c>
      <c r="D412" s="139">
        <v>57657</v>
      </c>
      <c r="E412" s="139">
        <v>1</v>
      </c>
      <c r="F412" s="49" t="s">
        <v>22</v>
      </c>
      <c r="G412" s="53"/>
      <c r="H412" s="53" t="s">
        <v>241</v>
      </c>
      <c r="I412" s="53" t="s">
        <v>21</v>
      </c>
      <c r="K412" s="48"/>
    </row>
    <row r="413" spans="1:11" x14ac:dyDescent="0.3">
      <c r="A413" s="48"/>
      <c r="B413" s="215">
        <v>5</v>
      </c>
      <c r="C413" s="55">
        <v>117984</v>
      </c>
      <c r="D413" s="139">
        <v>57658</v>
      </c>
      <c r="E413" s="139">
        <v>7</v>
      </c>
      <c r="F413" s="49" t="s">
        <v>22</v>
      </c>
      <c r="G413" s="53"/>
      <c r="H413" s="53" t="s">
        <v>241</v>
      </c>
      <c r="I413" s="53" t="s">
        <v>21</v>
      </c>
      <c r="K413" s="48"/>
    </row>
    <row r="414" spans="1:11" x14ac:dyDescent="0.3">
      <c r="A414" s="48"/>
      <c r="B414" s="215"/>
      <c r="C414" s="55">
        <v>117989</v>
      </c>
      <c r="D414" s="139">
        <v>57658</v>
      </c>
      <c r="E414" s="139">
        <v>1</v>
      </c>
      <c r="F414" s="49" t="s">
        <v>22</v>
      </c>
      <c r="G414" s="53"/>
      <c r="H414" s="53" t="s">
        <v>241</v>
      </c>
      <c r="I414" s="53" t="s">
        <v>21</v>
      </c>
      <c r="K414" s="48"/>
    </row>
    <row r="415" spans="1:11" x14ac:dyDescent="0.3">
      <c r="A415" s="48"/>
      <c r="B415" s="206">
        <v>6</v>
      </c>
      <c r="C415" s="55">
        <v>118016</v>
      </c>
      <c r="D415" s="104">
        <v>57642</v>
      </c>
      <c r="E415" s="104">
        <v>1</v>
      </c>
      <c r="F415" s="49"/>
      <c r="G415" s="53"/>
      <c r="H415" s="53" t="s">
        <v>241</v>
      </c>
      <c r="I415" s="53" t="s">
        <v>326</v>
      </c>
      <c r="K415" s="48"/>
    </row>
    <row r="416" spans="1:11" x14ac:dyDescent="0.3">
      <c r="A416" s="48"/>
      <c r="B416" s="206">
        <v>7</v>
      </c>
      <c r="C416" s="55">
        <v>117732</v>
      </c>
      <c r="D416" s="104">
        <v>57386</v>
      </c>
      <c r="E416" s="104">
        <v>7</v>
      </c>
      <c r="F416" s="49"/>
      <c r="G416" s="53"/>
      <c r="H416" s="53" t="s">
        <v>241</v>
      </c>
      <c r="I416" s="53" t="s">
        <v>351</v>
      </c>
      <c r="K416" s="48"/>
    </row>
    <row r="417" spans="1:11" x14ac:dyDescent="0.3">
      <c r="A417" s="48"/>
      <c r="B417" s="206">
        <v>8</v>
      </c>
      <c r="C417" s="55">
        <v>117734</v>
      </c>
      <c r="D417" s="104">
        <v>57387</v>
      </c>
      <c r="E417" s="104">
        <v>6</v>
      </c>
      <c r="F417" s="49"/>
      <c r="G417" s="53"/>
      <c r="H417" s="53" t="s">
        <v>241</v>
      </c>
      <c r="I417" s="53" t="s">
        <v>351</v>
      </c>
      <c r="K417" s="48"/>
    </row>
    <row r="418" spans="1:11" x14ac:dyDescent="0.3">
      <c r="A418" s="48"/>
      <c r="B418" s="206">
        <v>9</v>
      </c>
      <c r="C418" s="55">
        <v>117951</v>
      </c>
      <c r="D418" s="109">
        <v>57595</v>
      </c>
      <c r="E418" s="109">
        <v>1</v>
      </c>
      <c r="F418" s="49"/>
      <c r="G418" s="53"/>
      <c r="H418" s="53" t="s">
        <v>241</v>
      </c>
      <c r="I418" s="53" t="s">
        <v>21</v>
      </c>
      <c r="K418" s="48"/>
    </row>
    <row r="419" spans="1:11" x14ac:dyDescent="0.3">
      <c r="A419" s="48"/>
      <c r="B419" s="206">
        <v>10</v>
      </c>
      <c r="C419" s="55">
        <v>117906</v>
      </c>
      <c r="D419" s="99">
        <v>57544</v>
      </c>
      <c r="E419" s="99">
        <v>4</v>
      </c>
      <c r="F419" s="49"/>
      <c r="G419" s="53"/>
      <c r="H419" s="53" t="s">
        <v>26</v>
      </c>
      <c r="I419" s="53" t="s">
        <v>21</v>
      </c>
      <c r="K419" s="48"/>
    </row>
    <row r="420" spans="1:11" x14ac:dyDescent="0.3">
      <c r="A420" s="72">
        <v>43024</v>
      </c>
      <c r="B420" s="204">
        <v>1</v>
      </c>
      <c r="C420" s="55">
        <v>118131</v>
      </c>
      <c r="D420" s="145">
        <v>57780</v>
      </c>
      <c r="E420" s="145">
        <v>45</v>
      </c>
      <c r="F420" s="54"/>
      <c r="G420" s="53"/>
      <c r="H420" s="53" t="s">
        <v>241</v>
      </c>
      <c r="I420" s="53" t="s">
        <v>29</v>
      </c>
      <c r="J420" s="54" t="s">
        <v>28</v>
      </c>
      <c r="K420" s="53"/>
    </row>
    <row r="421" spans="1:11" x14ac:dyDescent="0.3">
      <c r="A421" s="72"/>
      <c r="B421" s="218">
        <v>2</v>
      </c>
      <c r="C421" s="55">
        <v>118042</v>
      </c>
      <c r="D421" s="99">
        <v>57699</v>
      </c>
      <c r="E421" s="99">
        <v>2</v>
      </c>
      <c r="F421" s="49"/>
      <c r="G421" s="53"/>
      <c r="H421" s="53" t="s">
        <v>241</v>
      </c>
      <c r="I421" s="53" t="s">
        <v>28</v>
      </c>
      <c r="J421" s="54"/>
      <c r="K421" s="53"/>
    </row>
    <row r="422" spans="1:11" x14ac:dyDescent="0.3">
      <c r="A422" s="72"/>
      <c r="B422" s="218"/>
      <c r="C422" s="55">
        <v>118042</v>
      </c>
      <c r="D422" s="139">
        <v>57699</v>
      </c>
      <c r="E422" s="139">
        <v>2</v>
      </c>
      <c r="F422" s="49"/>
      <c r="G422" s="53"/>
      <c r="H422" s="53" t="s">
        <v>26</v>
      </c>
      <c r="I422" s="53" t="s">
        <v>28</v>
      </c>
      <c r="J422" s="54"/>
      <c r="K422" s="53"/>
    </row>
    <row r="423" spans="1:11" x14ac:dyDescent="0.3">
      <c r="A423" s="72"/>
      <c r="B423" s="204">
        <v>3</v>
      </c>
      <c r="C423" s="55">
        <v>118075</v>
      </c>
      <c r="D423" s="109">
        <v>57794</v>
      </c>
      <c r="E423" s="109">
        <v>1</v>
      </c>
      <c r="F423" s="49"/>
      <c r="G423" s="53"/>
      <c r="H423" s="53" t="s">
        <v>242</v>
      </c>
      <c r="I423" s="53" t="s">
        <v>21</v>
      </c>
      <c r="J423" s="54" t="s">
        <v>340</v>
      </c>
      <c r="K423" s="53"/>
    </row>
    <row r="424" spans="1:11" x14ac:dyDescent="0.3">
      <c r="A424" s="72"/>
      <c r="B424" s="204">
        <v>4</v>
      </c>
      <c r="C424" s="55">
        <v>118128</v>
      </c>
      <c r="D424" s="139">
        <v>57793</v>
      </c>
      <c r="E424" s="139">
        <v>4</v>
      </c>
      <c r="F424" s="49"/>
      <c r="G424" s="53"/>
      <c r="H424" s="53" t="s">
        <v>242</v>
      </c>
      <c r="I424" s="53" t="s">
        <v>21</v>
      </c>
      <c r="J424" s="54"/>
      <c r="K424" s="53"/>
    </row>
    <row r="425" spans="1:11" x14ac:dyDescent="0.3">
      <c r="A425" s="72"/>
      <c r="B425" s="204">
        <v>5</v>
      </c>
      <c r="C425" s="55">
        <v>118105</v>
      </c>
      <c r="D425" s="104">
        <v>57773</v>
      </c>
      <c r="E425" s="104">
        <v>4</v>
      </c>
      <c r="F425" s="49"/>
      <c r="G425" s="53"/>
      <c r="H425" s="53" t="s">
        <v>242</v>
      </c>
      <c r="I425" s="53" t="s">
        <v>21</v>
      </c>
      <c r="J425" s="54"/>
      <c r="K425" s="53"/>
    </row>
    <row r="426" spans="1:11" x14ac:dyDescent="0.3">
      <c r="A426" s="72"/>
      <c r="B426" s="204">
        <v>6</v>
      </c>
      <c r="C426" s="55">
        <v>118134</v>
      </c>
      <c r="D426" s="104">
        <v>57790</v>
      </c>
      <c r="E426" s="104">
        <v>2</v>
      </c>
      <c r="F426" s="49"/>
      <c r="G426" s="53"/>
      <c r="H426" s="53" t="s">
        <v>242</v>
      </c>
      <c r="I426" s="53" t="s">
        <v>21</v>
      </c>
      <c r="J426" s="54"/>
      <c r="K426" s="53"/>
    </row>
    <row r="427" spans="1:11" x14ac:dyDescent="0.3">
      <c r="A427" s="72"/>
      <c r="B427" s="204">
        <v>7</v>
      </c>
      <c r="C427" s="55">
        <v>118145</v>
      </c>
      <c r="D427" s="104">
        <v>57802</v>
      </c>
      <c r="E427" s="104">
        <v>4</v>
      </c>
      <c r="F427" s="49"/>
      <c r="G427" s="53"/>
      <c r="H427" s="53" t="s">
        <v>242</v>
      </c>
      <c r="I427" s="53" t="s">
        <v>21</v>
      </c>
      <c r="J427" s="54"/>
      <c r="K427" s="53"/>
    </row>
    <row r="428" spans="1:11" x14ac:dyDescent="0.3">
      <c r="A428" s="72"/>
      <c r="B428" s="204">
        <v>7.5</v>
      </c>
      <c r="C428" s="55">
        <v>118182</v>
      </c>
      <c r="D428" s="104">
        <v>57855</v>
      </c>
      <c r="E428" s="104">
        <v>4</v>
      </c>
      <c r="F428" s="49"/>
      <c r="G428" s="53"/>
      <c r="H428" s="53" t="s">
        <v>242</v>
      </c>
      <c r="I428" s="53" t="s">
        <v>21</v>
      </c>
      <c r="J428" s="54"/>
      <c r="K428" s="53"/>
    </row>
    <row r="429" spans="1:11" x14ac:dyDescent="0.3">
      <c r="A429" s="72"/>
      <c r="B429" s="204">
        <v>8</v>
      </c>
      <c r="C429" s="55">
        <v>118102</v>
      </c>
      <c r="D429" s="99">
        <v>57766</v>
      </c>
      <c r="E429" s="99">
        <v>2</v>
      </c>
      <c r="F429" s="49" t="s">
        <v>22</v>
      </c>
      <c r="G429" s="53"/>
      <c r="H429" s="53" t="s">
        <v>241</v>
      </c>
      <c r="I429" s="53" t="s">
        <v>21</v>
      </c>
      <c r="J429" s="54"/>
      <c r="K429" s="53"/>
    </row>
    <row r="430" spans="1:11" x14ac:dyDescent="0.3">
      <c r="A430" s="72"/>
      <c r="B430" s="204">
        <v>9</v>
      </c>
      <c r="C430" s="55">
        <v>118111</v>
      </c>
      <c r="D430" s="99">
        <v>57769</v>
      </c>
      <c r="E430" s="99">
        <v>2</v>
      </c>
      <c r="F430" s="49" t="s">
        <v>22</v>
      </c>
      <c r="G430" s="53"/>
      <c r="H430" s="53" t="s">
        <v>241</v>
      </c>
      <c r="I430" s="53" t="s">
        <v>21</v>
      </c>
      <c r="J430" s="54"/>
      <c r="K430" s="53"/>
    </row>
    <row r="431" spans="1:11" x14ac:dyDescent="0.3">
      <c r="A431" s="72"/>
      <c r="B431" s="204">
        <v>10</v>
      </c>
      <c r="C431" s="55">
        <v>118137</v>
      </c>
      <c r="D431" s="99">
        <v>57791</v>
      </c>
      <c r="E431" s="99">
        <v>2</v>
      </c>
      <c r="F431" s="49" t="s">
        <v>22</v>
      </c>
      <c r="G431" s="53"/>
      <c r="H431" s="53" t="s">
        <v>241</v>
      </c>
      <c r="I431" s="53" t="s">
        <v>21</v>
      </c>
      <c r="J431" s="54"/>
      <c r="K431" s="53"/>
    </row>
    <row r="432" spans="1:11" x14ac:dyDescent="0.3">
      <c r="A432" s="72"/>
      <c r="B432" s="204">
        <v>11</v>
      </c>
      <c r="C432" s="55">
        <v>118142</v>
      </c>
      <c r="D432" s="99">
        <v>57797</v>
      </c>
      <c r="E432" s="99">
        <v>2</v>
      </c>
      <c r="F432" s="49" t="s">
        <v>22</v>
      </c>
      <c r="G432" s="53"/>
      <c r="H432" s="53" t="s">
        <v>241</v>
      </c>
      <c r="I432" s="53" t="s">
        <v>21</v>
      </c>
      <c r="J432" s="54"/>
      <c r="K432" s="53"/>
    </row>
    <row r="433" spans="1:11" x14ac:dyDescent="0.3">
      <c r="A433" s="72"/>
      <c r="B433" s="204">
        <v>11.5</v>
      </c>
      <c r="C433" s="55">
        <v>118178</v>
      </c>
      <c r="D433" s="99">
        <v>57843</v>
      </c>
      <c r="E433" s="99">
        <v>2</v>
      </c>
      <c r="F433" s="49" t="s">
        <v>22</v>
      </c>
      <c r="G433" s="53"/>
      <c r="H433" s="53" t="s">
        <v>241</v>
      </c>
      <c r="I433" s="53" t="s">
        <v>21</v>
      </c>
      <c r="J433" s="54"/>
      <c r="K433" s="53"/>
    </row>
    <row r="434" spans="1:11" x14ac:dyDescent="0.3">
      <c r="A434" s="72"/>
      <c r="B434" s="204">
        <v>12</v>
      </c>
      <c r="C434" s="55">
        <v>118113</v>
      </c>
      <c r="D434" s="99">
        <v>57770</v>
      </c>
      <c r="E434" s="99">
        <v>1</v>
      </c>
      <c r="F434" s="49" t="s">
        <v>22</v>
      </c>
      <c r="G434" s="53"/>
      <c r="H434" s="53" t="s">
        <v>241</v>
      </c>
      <c r="I434" s="53" t="s">
        <v>21</v>
      </c>
      <c r="J434" s="54"/>
      <c r="K434" s="53"/>
    </row>
    <row r="435" spans="1:11" x14ac:dyDescent="0.3">
      <c r="A435" s="72">
        <v>43025</v>
      </c>
      <c r="B435" s="205">
        <v>1</v>
      </c>
      <c r="C435" s="55">
        <v>118005</v>
      </c>
      <c r="D435" s="104">
        <v>57639</v>
      </c>
      <c r="E435" s="104">
        <v>1</v>
      </c>
      <c r="F435" s="49"/>
      <c r="G435" s="53"/>
      <c r="H435" s="53" t="s">
        <v>241</v>
      </c>
      <c r="I435" s="53" t="s">
        <v>245</v>
      </c>
      <c r="J435" s="54"/>
      <c r="K435" s="53"/>
    </row>
    <row r="436" spans="1:11" x14ac:dyDescent="0.3">
      <c r="A436" s="72"/>
      <c r="B436" s="205">
        <v>2</v>
      </c>
      <c r="C436" s="55">
        <v>118143</v>
      </c>
      <c r="D436" s="139">
        <v>57796</v>
      </c>
      <c r="E436" s="139">
        <v>2</v>
      </c>
      <c r="F436" s="49"/>
      <c r="G436" s="53"/>
      <c r="H436" s="53" t="s">
        <v>241</v>
      </c>
      <c r="I436" s="53" t="s">
        <v>21</v>
      </c>
      <c r="J436" s="54"/>
      <c r="K436" s="53"/>
    </row>
    <row r="437" spans="1:11" x14ac:dyDescent="0.3">
      <c r="A437" s="72"/>
      <c r="B437" s="205">
        <v>3</v>
      </c>
      <c r="C437" s="55">
        <v>117526</v>
      </c>
      <c r="D437" s="145">
        <v>57199</v>
      </c>
      <c r="E437" s="145">
        <v>15</v>
      </c>
      <c r="F437" s="49"/>
      <c r="G437" s="53"/>
      <c r="H437" s="53" t="s">
        <v>241</v>
      </c>
      <c r="I437" s="53" t="s">
        <v>40</v>
      </c>
      <c r="J437" s="54"/>
      <c r="K437" s="53"/>
    </row>
    <row r="438" spans="1:11" x14ac:dyDescent="0.3">
      <c r="A438" s="72"/>
      <c r="B438" s="217">
        <v>4</v>
      </c>
      <c r="C438" s="55">
        <v>117922</v>
      </c>
      <c r="D438" s="139">
        <v>57553</v>
      </c>
      <c r="E438" s="139">
        <v>12</v>
      </c>
      <c r="F438" s="49"/>
      <c r="G438" s="53"/>
      <c r="H438" s="53" t="s">
        <v>241</v>
      </c>
      <c r="I438" s="53" t="s">
        <v>21</v>
      </c>
      <c r="J438" s="54"/>
      <c r="K438" s="53"/>
    </row>
    <row r="439" spans="1:11" x14ac:dyDescent="0.3">
      <c r="A439" s="72"/>
      <c r="B439" s="217"/>
      <c r="C439" s="55">
        <v>117922</v>
      </c>
      <c r="D439" s="139">
        <v>57553</v>
      </c>
      <c r="E439" s="139">
        <v>1</v>
      </c>
      <c r="F439" s="49"/>
      <c r="G439" s="53"/>
      <c r="H439" s="53" t="s">
        <v>241</v>
      </c>
      <c r="I439" s="53" t="s">
        <v>21</v>
      </c>
      <c r="J439" s="54" t="s">
        <v>319</v>
      </c>
      <c r="K439" s="53"/>
    </row>
    <row r="440" spans="1:11" x14ac:dyDescent="0.3">
      <c r="A440" s="72"/>
      <c r="B440" s="205">
        <v>5</v>
      </c>
      <c r="C440" s="55">
        <v>117920</v>
      </c>
      <c r="D440" s="104">
        <v>57552</v>
      </c>
      <c r="E440" s="104">
        <v>27</v>
      </c>
      <c r="F440" s="54"/>
      <c r="G440" s="53"/>
      <c r="H440" s="53" t="s">
        <v>241</v>
      </c>
      <c r="I440" s="53" t="s">
        <v>21</v>
      </c>
      <c r="J440" s="54"/>
      <c r="K440" s="53"/>
    </row>
    <row r="441" spans="1:11" x14ac:dyDescent="0.3">
      <c r="A441" s="72"/>
      <c r="B441" s="205">
        <v>6</v>
      </c>
      <c r="C441" s="55">
        <v>118084</v>
      </c>
      <c r="D441" s="99">
        <v>57755</v>
      </c>
      <c r="E441" s="99">
        <v>1</v>
      </c>
      <c r="F441" s="49"/>
      <c r="G441" s="53"/>
      <c r="H441" s="53" t="s">
        <v>26</v>
      </c>
      <c r="I441" s="53" t="s">
        <v>28</v>
      </c>
      <c r="J441" s="54"/>
      <c r="K441" s="53"/>
    </row>
    <row r="442" spans="1:11" x14ac:dyDescent="0.3">
      <c r="A442" s="72"/>
      <c r="B442" s="205">
        <v>7</v>
      </c>
      <c r="C442" s="55">
        <v>118052</v>
      </c>
      <c r="D442" s="99">
        <v>57711</v>
      </c>
      <c r="E442" s="99">
        <v>2</v>
      </c>
      <c r="F442" s="49"/>
      <c r="G442" s="53"/>
      <c r="H442" s="53" t="s">
        <v>26</v>
      </c>
      <c r="I442" s="53" t="s">
        <v>28</v>
      </c>
      <c r="J442" s="54"/>
      <c r="K442" s="53"/>
    </row>
    <row r="443" spans="1:11" x14ac:dyDescent="0.3">
      <c r="A443" s="72"/>
      <c r="B443" s="205">
        <v>8</v>
      </c>
      <c r="C443" s="55">
        <v>117899</v>
      </c>
      <c r="D443" s="99">
        <v>57531</v>
      </c>
      <c r="E443" s="99">
        <v>2</v>
      </c>
      <c r="F443" s="49"/>
      <c r="G443" s="53"/>
      <c r="H443" s="53" t="s">
        <v>241</v>
      </c>
      <c r="I443" s="53" t="s">
        <v>21</v>
      </c>
      <c r="J443" s="54"/>
      <c r="K443" s="53"/>
    </row>
    <row r="444" spans="1:11" x14ac:dyDescent="0.3">
      <c r="A444" s="72">
        <v>43026</v>
      </c>
      <c r="B444" s="200">
        <v>1</v>
      </c>
      <c r="C444" s="55">
        <v>118117</v>
      </c>
      <c r="D444" s="109">
        <v>57776</v>
      </c>
      <c r="E444" s="109">
        <v>5</v>
      </c>
      <c r="F444" s="49"/>
      <c r="G444" s="53"/>
      <c r="H444" s="53" t="s">
        <v>26</v>
      </c>
      <c r="I444" s="53" t="s">
        <v>40</v>
      </c>
      <c r="K444" s="48"/>
    </row>
    <row r="445" spans="1:11" x14ac:dyDescent="0.3">
      <c r="A445" s="48"/>
      <c r="B445" s="200">
        <v>2</v>
      </c>
      <c r="C445" s="55">
        <v>117947</v>
      </c>
      <c r="D445" s="99">
        <v>57581</v>
      </c>
      <c r="E445" s="99">
        <v>13</v>
      </c>
      <c r="F445" s="49"/>
      <c r="G445" s="53"/>
      <c r="H445" s="53" t="s">
        <v>241</v>
      </c>
      <c r="I445" s="53" t="s">
        <v>29</v>
      </c>
      <c r="K445" s="48"/>
    </row>
    <row r="446" spans="1:11" x14ac:dyDescent="0.3">
      <c r="A446" s="48"/>
      <c r="B446" s="200">
        <v>3</v>
      </c>
      <c r="C446" s="55">
        <v>118146</v>
      </c>
      <c r="D446" s="109">
        <v>57858</v>
      </c>
      <c r="E446" s="109">
        <v>1</v>
      </c>
      <c r="F446" s="49"/>
      <c r="G446" s="53"/>
      <c r="H446" s="53" t="s">
        <v>242</v>
      </c>
      <c r="I446" s="53" t="s">
        <v>16</v>
      </c>
      <c r="K446" s="48"/>
    </row>
    <row r="447" spans="1:11" x14ac:dyDescent="0.3">
      <c r="A447" s="48"/>
      <c r="B447" s="200">
        <v>4</v>
      </c>
      <c r="C447" s="55">
        <v>118059</v>
      </c>
      <c r="D447" s="109">
        <v>57730</v>
      </c>
      <c r="E447" s="109">
        <v>1</v>
      </c>
      <c r="F447" s="49"/>
      <c r="G447" s="53"/>
      <c r="H447" s="53" t="s">
        <v>241</v>
      </c>
      <c r="I447" s="53" t="s">
        <v>21</v>
      </c>
      <c r="K447" s="48"/>
    </row>
    <row r="448" spans="1:11" x14ac:dyDescent="0.3">
      <c r="A448" s="48"/>
      <c r="B448" s="200">
        <v>5</v>
      </c>
      <c r="C448" s="55">
        <v>118021</v>
      </c>
      <c r="D448" s="109">
        <v>57652</v>
      </c>
      <c r="E448" s="109">
        <v>26</v>
      </c>
      <c r="F448" s="54"/>
      <c r="G448" s="53"/>
      <c r="H448" s="53" t="s">
        <v>241</v>
      </c>
      <c r="I448" s="53" t="s">
        <v>21</v>
      </c>
      <c r="K448" s="48"/>
    </row>
    <row r="449" spans="1:11" x14ac:dyDescent="0.3">
      <c r="A449" s="48"/>
      <c r="B449" s="200">
        <v>6</v>
      </c>
      <c r="C449" s="55">
        <v>118050</v>
      </c>
      <c r="D449" s="104">
        <v>57710</v>
      </c>
      <c r="E449" s="104">
        <v>4</v>
      </c>
      <c r="F449" s="54"/>
      <c r="G449" s="53"/>
      <c r="H449" s="53" t="s">
        <v>26</v>
      </c>
      <c r="I449" s="53" t="s">
        <v>16</v>
      </c>
      <c r="K449" s="48"/>
    </row>
    <row r="450" spans="1:11" x14ac:dyDescent="0.3">
      <c r="A450" s="48"/>
      <c r="B450" s="200">
        <v>7</v>
      </c>
      <c r="C450" s="55">
        <v>118056</v>
      </c>
      <c r="D450" s="104">
        <v>57709</v>
      </c>
      <c r="E450" s="104">
        <v>3</v>
      </c>
      <c r="F450" s="49"/>
      <c r="G450" s="53"/>
      <c r="H450" s="53" t="s">
        <v>26</v>
      </c>
      <c r="I450" s="53" t="s">
        <v>16</v>
      </c>
      <c r="K450" s="48"/>
    </row>
    <row r="451" spans="1:11" x14ac:dyDescent="0.3">
      <c r="A451" s="74" t="s">
        <v>350</v>
      </c>
      <c r="B451" s="200">
        <v>8</v>
      </c>
      <c r="C451" s="55">
        <v>118227</v>
      </c>
      <c r="D451" s="104">
        <v>57885</v>
      </c>
      <c r="E451" s="104">
        <v>2</v>
      </c>
      <c r="F451" s="49"/>
      <c r="G451" s="53"/>
      <c r="H451" s="53" t="s">
        <v>241</v>
      </c>
      <c r="I451" s="53" t="s">
        <v>21</v>
      </c>
      <c r="K451" s="48"/>
    </row>
    <row r="452" spans="1:11" x14ac:dyDescent="0.3">
      <c r="A452" s="72">
        <v>43027</v>
      </c>
      <c r="B452" s="202">
        <v>1</v>
      </c>
      <c r="C452" s="55">
        <v>118221</v>
      </c>
      <c r="D452" s="104">
        <v>57878</v>
      </c>
      <c r="E452" s="104">
        <v>1</v>
      </c>
      <c r="F452" s="49"/>
      <c r="G452" s="53"/>
      <c r="H452" s="53" t="s">
        <v>241</v>
      </c>
      <c r="I452" s="53" t="s">
        <v>245</v>
      </c>
      <c r="K452" s="48"/>
    </row>
    <row r="453" spans="1:11" x14ac:dyDescent="0.3">
      <c r="A453" s="48"/>
      <c r="B453" s="202">
        <v>2</v>
      </c>
      <c r="C453" s="55">
        <v>118222</v>
      </c>
      <c r="D453" s="104">
        <v>57880</v>
      </c>
      <c r="E453" s="104">
        <v>1</v>
      </c>
      <c r="F453" s="49"/>
      <c r="G453" s="53"/>
      <c r="H453" s="53" t="s">
        <v>241</v>
      </c>
      <c r="I453" s="53" t="s">
        <v>245</v>
      </c>
      <c r="K453" s="48"/>
    </row>
    <row r="454" spans="1:11" x14ac:dyDescent="0.3">
      <c r="A454" s="48"/>
      <c r="B454" s="202">
        <v>3</v>
      </c>
      <c r="C454" s="55">
        <v>118076</v>
      </c>
      <c r="D454" s="104">
        <v>57742</v>
      </c>
      <c r="E454" s="104">
        <v>1</v>
      </c>
      <c r="F454" s="49"/>
      <c r="G454" s="53"/>
      <c r="H454" s="53" t="s">
        <v>241</v>
      </c>
      <c r="I454" s="53" t="s">
        <v>245</v>
      </c>
      <c r="K454" s="48"/>
    </row>
    <row r="455" spans="1:11" x14ac:dyDescent="0.3">
      <c r="A455" s="48"/>
      <c r="B455" s="202">
        <v>4</v>
      </c>
      <c r="C455" s="55">
        <v>118153</v>
      </c>
      <c r="D455" s="104">
        <v>57804</v>
      </c>
      <c r="E455" s="104">
        <v>2</v>
      </c>
      <c r="F455" s="49"/>
      <c r="G455" s="53"/>
      <c r="H455" s="53" t="s">
        <v>241</v>
      </c>
      <c r="I455" s="53" t="s">
        <v>245</v>
      </c>
      <c r="K455" s="48"/>
    </row>
    <row r="456" spans="1:11" x14ac:dyDescent="0.3">
      <c r="A456" s="48"/>
      <c r="B456" s="202">
        <v>5</v>
      </c>
      <c r="C456" s="55">
        <v>118006</v>
      </c>
      <c r="D456" s="104">
        <v>57640</v>
      </c>
      <c r="E456" s="104">
        <v>1</v>
      </c>
      <c r="F456" s="49"/>
      <c r="G456" s="53"/>
      <c r="H456" s="53" t="s">
        <v>241</v>
      </c>
      <c r="I456" s="53" t="s">
        <v>349</v>
      </c>
      <c r="K456" s="48"/>
    </row>
    <row r="457" spans="1:11" x14ac:dyDescent="0.3">
      <c r="A457" s="53"/>
      <c r="B457" s="202">
        <v>6</v>
      </c>
      <c r="C457" s="55">
        <v>118063</v>
      </c>
      <c r="D457" s="104">
        <v>57743</v>
      </c>
      <c r="E457" s="104">
        <v>11</v>
      </c>
      <c r="F457" s="49"/>
      <c r="G457" s="53"/>
      <c r="H457" s="53" t="s">
        <v>241</v>
      </c>
      <c r="I457" s="53" t="s">
        <v>21</v>
      </c>
      <c r="K457" s="48"/>
    </row>
    <row r="458" spans="1:11" x14ac:dyDescent="0.3">
      <c r="A458" s="179"/>
      <c r="B458" s="219">
        <v>7</v>
      </c>
      <c r="C458" s="55">
        <v>117766</v>
      </c>
      <c r="D458" s="99">
        <v>57439</v>
      </c>
      <c r="E458" s="99">
        <v>16</v>
      </c>
      <c r="F458" s="49"/>
      <c r="G458" s="53"/>
      <c r="H458" s="53" t="s">
        <v>242</v>
      </c>
      <c r="I458" s="53" t="s">
        <v>21</v>
      </c>
      <c r="K458" s="48"/>
    </row>
    <row r="459" spans="1:11" x14ac:dyDescent="0.3">
      <c r="A459" s="179"/>
      <c r="B459" s="219"/>
      <c r="C459" s="55">
        <v>117767</v>
      </c>
      <c r="D459" s="99">
        <v>57439</v>
      </c>
      <c r="E459" s="99">
        <v>2</v>
      </c>
      <c r="F459" s="49"/>
      <c r="G459" s="53"/>
      <c r="H459" s="53" t="s">
        <v>242</v>
      </c>
      <c r="I459" s="53" t="s">
        <v>21</v>
      </c>
      <c r="J459" s="54" t="s">
        <v>319</v>
      </c>
      <c r="K459" s="53"/>
    </row>
    <row r="460" spans="1:11" x14ac:dyDescent="0.3">
      <c r="A460" s="53"/>
      <c r="B460" s="202">
        <v>8</v>
      </c>
      <c r="C460" s="55">
        <v>117938</v>
      </c>
      <c r="D460" s="104">
        <v>57575</v>
      </c>
      <c r="E460" s="104">
        <v>3</v>
      </c>
      <c r="F460" s="49" t="s">
        <v>20</v>
      </c>
      <c r="G460" s="53"/>
      <c r="H460" s="53" t="s">
        <v>241</v>
      </c>
      <c r="I460" s="53" t="s">
        <v>339</v>
      </c>
      <c r="K460" s="48"/>
    </row>
    <row r="461" spans="1:11" x14ac:dyDescent="0.3">
      <c r="A461" s="53"/>
      <c r="B461" s="202">
        <v>9</v>
      </c>
      <c r="C461" s="55">
        <v>117842</v>
      </c>
      <c r="D461" s="99">
        <v>57578</v>
      </c>
      <c r="E461" s="99">
        <v>2</v>
      </c>
      <c r="F461" s="49"/>
      <c r="G461" s="53"/>
      <c r="H461" s="53" t="s">
        <v>241</v>
      </c>
      <c r="I461" s="53" t="s">
        <v>339</v>
      </c>
      <c r="K461" s="48"/>
    </row>
    <row r="462" spans="1:11" x14ac:dyDescent="0.3">
      <c r="A462" s="53"/>
      <c r="B462" s="202">
        <v>10</v>
      </c>
      <c r="C462" s="55">
        <v>117941</v>
      </c>
      <c r="D462" s="99">
        <v>57577</v>
      </c>
      <c r="E462" s="99">
        <v>2</v>
      </c>
      <c r="F462" s="49"/>
      <c r="G462" s="53"/>
      <c r="H462" s="53" t="s">
        <v>241</v>
      </c>
      <c r="I462" s="53" t="s">
        <v>339</v>
      </c>
      <c r="K462" s="48"/>
    </row>
    <row r="463" spans="1:11" x14ac:dyDescent="0.3">
      <c r="A463" s="53"/>
      <c r="B463" s="202">
        <v>11</v>
      </c>
      <c r="C463" s="55">
        <v>117939</v>
      </c>
      <c r="D463" s="99">
        <v>57576</v>
      </c>
      <c r="E463" s="99">
        <v>4</v>
      </c>
      <c r="F463" s="49"/>
      <c r="G463" s="53"/>
      <c r="H463" s="53" t="s">
        <v>241</v>
      </c>
      <c r="I463" s="53" t="s">
        <v>339</v>
      </c>
      <c r="K463" s="48"/>
    </row>
    <row r="464" spans="1:11" x14ac:dyDescent="0.3">
      <c r="A464" s="53"/>
      <c r="B464" s="202">
        <v>12</v>
      </c>
      <c r="C464" s="55">
        <v>118072</v>
      </c>
      <c r="D464" s="104">
        <v>57726</v>
      </c>
      <c r="E464" s="104">
        <v>8</v>
      </c>
      <c r="F464" s="54"/>
      <c r="G464" s="53"/>
      <c r="H464" s="53" t="s">
        <v>241</v>
      </c>
      <c r="I464" s="53" t="s">
        <v>339</v>
      </c>
      <c r="K464" s="48"/>
    </row>
    <row r="465" spans="1:11" x14ac:dyDescent="0.3">
      <c r="A465" s="179"/>
      <c r="B465" s="202" t="s">
        <v>348</v>
      </c>
      <c r="C465" s="55">
        <v>118179</v>
      </c>
      <c r="D465" s="99">
        <v>57866</v>
      </c>
      <c r="E465" s="99">
        <v>25</v>
      </c>
      <c r="F465" s="49"/>
      <c r="G465" s="53"/>
      <c r="H465" s="53" t="s">
        <v>242</v>
      </c>
      <c r="I465" s="53" t="s">
        <v>21</v>
      </c>
      <c r="K465" s="48"/>
    </row>
    <row r="466" spans="1:11" x14ac:dyDescent="0.3">
      <c r="A466" s="48"/>
      <c r="B466" s="202" t="s">
        <v>347</v>
      </c>
      <c r="C466" s="55">
        <v>118149</v>
      </c>
      <c r="D466" s="99">
        <v>57801</v>
      </c>
      <c r="E466" s="99">
        <v>10</v>
      </c>
      <c r="F466" s="49"/>
      <c r="G466" s="53"/>
      <c r="H466" s="53" t="s">
        <v>241</v>
      </c>
      <c r="I466" s="53" t="s">
        <v>21</v>
      </c>
      <c r="K466" s="48"/>
    </row>
    <row r="467" spans="1:11" x14ac:dyDescent="0.3">
      <c r="A467" s="72">
        <v>43028</v>
      </c>
      <c r="B467" s="203">
        <v>1</v>
      </c>
      <c r="C467" s="55">
        <v>118271</v>
      </c>
      <c r="D467" s="99">
        <v>57900</v>
      </c>
      <c r="E467" s="99">
        <v>2</v>
      </c>
      <c r="F467" s="49"/>
      <c r="G467" s="53"/>
      <c r="H467" s="53" t="s">
        <v>241</v>
      </c>
      <c r="I467" s="53" t="s">
        <v>28</v>
      </c>
      <c r="K467" s="48"/>
    </row>
    <row r="468" spans="1:11" x14ac:dyDescent="0.3">
      <c r="A468" s="48"/>
      <c r="B468" s="203">
        <v>2</v>
      </c>
      <c r="C468" s="55">
        <v>118269</v>
      </c>
      <c r="D468" s="99">
        <v>57899</v>
      </c>
      <c r="E468" s="99">
        <v>1</v>
      </c>
      <c r="F468" s="49"/>
      <c r="G468" s="53"/>
      <c r="H468" s="53" t="s">
        <v>241</v>
      </c>
      <c r="I468" s="53" t="s">
        <v>86</v>
      </c>
      <c r="K468" s="48"/>
    </row>
    <row r="469" spans="1:11" x14ac:dyDescent="0.3">
      <c r="A469" s="179"/>
      <c r="B469" s="203">
        <v>3</v>
      </c>
      <c r="C469" s="55">
        <v>117973</v>
      </c>
      <c r="D469" s="145">
        <v>57600</v>
      </c>
      <c r="E469" s="145">
        <v>34</v>
      </c>
      <c r="F469" s="54"/>
      <c r="G469" s="53"/>
      <c r="H469" s="53" t="s">
        <v>241</v>
      </c>
      <c r="I469" s="53" t="s">
        <v>30</v>
      </c>
      <c r="K469" s="48"/>
    </row>
    <row r="470" spans="1:11" x14ac:dyDescent="0.3">
      <c r="A470" s="48"/>
      <c r="B470" s="220">
        <v>4</v>
      </c>
      <c r="C470" s="55">
        <v>118160</v>
      </c>
      <c r="D470" s="104">
        <v>57828</v>
      </c>
      <c r="E470" s="104">
        <v>31</v>
      </c>
      <c r="F470" s="54"/>
      <c r="G470" s="53"/>
      <c r="H470" s="53" t="s">
        <v>26</v>
      </c>
      <c r="I470" s="53" t="s">
        <v>29</v>
      </c>
      <c r="J470" s="54" t="s">
        <v>21</v>
      </c>
      <c r="K470" s="53"/>
    </row>
    <row r="471" spans="1:11" x14ac:dyDescent="0.3">
      <c r="A471" s="48"/>
      <c r="B471" s="220"/>
      <c r="C471" s="55">
        <v>118160</v>
      </c>
      <c r="D471" s="104">
        <v>57857</v>
      </c>
      <c r="E471" s="104">
        <v>2</v>
      </c>
      <c r="F471" s="49"/>
      <c r="G471" s="53"/>
      <c r="H471" s="53" t="s">
        <v>38</v>
      </c>
      <c r="I471" s="53" t="s">
        <v>21</v>
      </c>
      <c r="K471" s="48"/>
    </row>
    <row r="472" spans="1:11" x14ac:dyDescent="0.3">
      <c r="A472" s="48"/>
      <c r="B472" s="206">
        <v>5</v>
      </c>
      <c r="C472" s="55">
        <v>118106</v>
      </c>
      <c r="D472" s="109">
        <v>57767</v>
      </c>
      <c r="E472" s="109">
        <v>2</v>
      </c>
      <c r="F472" s="49"/>
      <c r="G472" s="53"/>
      <c r="H472" s="53" t="s">
        <v>241</v>
      </c>
      <c r="I472" s="53" t="s">
        <v>21</v>
      </c>
      <c r="K472" s="48"/>
    </row>
    <row r="473" spans="1:11" x14ac:dyDescent="0.3">
      <c r="A473" s="48"/>
      <c r="B473" s="206">
        <v>6</v>
      </c>
      <c r="C473" s="55">
        <v>118041</v>
      </c>
      <c r="D473" s="139">
        <v>57725</v>
      </c>
      <c r="E473" s="139">
        <v>21</v>
      </c>
      <c r="F473" s="49"/>
      <c r="G473" s="53"/>
      <c r="H473" s="53" t="s">
        <v>241</v>
      </c>
      <c r="I473" s="53" t="s">
        <v>30</v>
      </c>
      <c r="K473" s="48"/>
    </row>
    <row r="474" spans="1:11" s="53" customFormat="1" x14ac:dyDescent="0.3">
      <c r="A474" s="106">
        <v>43031</v>
      </c>
      <c r="B474" s="218">
        <v>1</v>
      </c>
      <c r="C474" s="55">
        <v>118348</v>
      </c>
      <c r="D474" s="145">
        <v>57954</v>
      </c>
      <c r="E474" s="145">
        <v>3</v>
      </c>
      <c r="F474" s="54"/>
      <c r="H474" s="53" t="s">
        <v>242</v>
      </c>
      <c r="I474" s="53" t="s">
        <v>64</v>
      </c>
      <c r="J474" s="54"/>
    </row>
    <row r="475" spans="1:11" s="53" customFormat="1" x14ac:dyDescent="0.3">
      <c r="A475" s="106"/>
      <c r="B475" s="218"/>
      <c r="C475" s="55">
        <v>118348</v>
      </c>
      <c r="D475" s="145">
        <v>57954</v>
      </c>
      <c r="E475" s="145">
        <v>2</v>
      </c>
      <c r="F475" s="54"/>
      <c r="H475" s="53" t="s">
        <v>242</v>
      </c>
      <c r="I475" s="53" t="s">
        <v>64</v>
      </c>
      <c r="J475" s="54" t="s">
        <v>319</v>
      </c>
    </row>
    <row r="476" spans="1:11" s="53" customFormat="1" x14ac:dyDescent="0.3">
      <c r="B476" s="204">
        <v>2</v>
      </c>
      <c r="C476" s="55">
        <v>118298</v>
      </c>
      <c r="D476" s="145">
        <v>57962</v>
      </c>
      <c r="E476" s="145">
        <v>1</v>
      </c>
      <c r="F476" s="54"/>
      <c r="H476" s="53" t="s">
        <v>242</v>
      </c>
      <c r="I476" s="53" t="s">
        <v>28</v>
      </c>
      <c r="J476" s="54"/>
    </row>
    <row r="477" spans="1:11" s="53" customFormat="1" x14ac:dyDescent="0.3">
      <c r="B477" s="204">
        <v>3</v>
      </c>
      <c r="C477" s="55">
        <v>118212</v>
      </c>
      <c r="D477" s="104">
        <v>57898</v>
      </c>
      <c r="E477" s="104">
        <v>2</v>
      </c>
      <c r="F477" s="54"/>
      <c r="H477" s="53" t="s">
        <v>242</v>
      </c>
      <c r="I477" s="53" t="s">
        <v>29</v>
      </c>
      <c r="J477" s="54" t="s">
        <v>319</v>
      </c>
    </row>
    <row r="478" spans="1:11" s="53" customFormat="1" x14ac:dyDescent="0.3">
      <c r="B478" s="204">
        <v>4</v>
      </c>
      <c r="C478" s="55">
        <v>118197</v>
      </c>
      <c r="D478" s="99">
        <v>57870</v>
      </c>
      <c r="E478" s="99">
        <v>9</v>
      </c>
      <c r="F478" s="54"/>
      <c r="H478" s="53" t="s">
        <v>241</v>
      </c>
      <c r="I478" s="53" t="s">
        <v>21</v>
      </c>
      <c r="J478" s="54" t="s">
        <v>319</v>
      </c>
    </row>
    <row r="479" spans="1:11" s="53" customFormat="1" x14ac:dyDescent="0.3">
      <c r="B479" s="204">
        <v>5</v>
      </c>
      <c r="C479" s="55">
        <v>118233</v>
      </c>
      <c r="D479" s="145">
        <v>57884</v>
      </c>
      <c r="E479" s="145">
        <v>1</v>
      </c>
      <c r="F479" s="54"/>
      <c r="H479" s="53" t="s">
        <v>26</v>
      </c>
      <c r="I479" s="53" t="s">
        <v>30</v>
      </c>
      <c r="J479" s="54"/>
    </row>
    <row r="480" spans="1:11" s="53" customFormat="1" x14ac:dyDescent="0.3">
      <c r="B480" s="204" t="s">
        <v>46</v>
      </c>
      <c r="C480" s="55">
        <v>118206</v>
      </c>
      <c r="D480" s="104">
        <v>57897</v>
      </c>
      <c r="E480" s="104">
        <v>50</v>
      </c>
      <c r="F480" s="54"/>
      <c r="H480" s="53" t="s">
        <v>241</v>
      </c>
      <c r="I480" s="53" t="s">
        <v>21</v>
      </c>
      <c r="J480" s="54"/>
    </row>
    <row r="481" spans="1:10" s="53" customFormat="1" x14ac:dyDescent="0.3">
      <c r="A481" s="106">
        <v>43032</v>
      </c>
      <c r="B481" s="205">
        <v>1</v>
      </c>
      <c r="C481" s="55">
        <v>118094</v>
      </c>
      <c r="D481" s="109">
        <v>57754</v>
      </c>
      <c r="E481" s="109">
        <v>48</v>
      </c>
      <c r="F481" s="54"/>
      <c r="H481" s="53" t="s">
        <v>241</v>
      </c>
      <c r="I481" s="53" t="s">
        <v>30</v>
      </c>
      <c r="J481" s="54" t="s">
        <v>22</v>
      </c>
    </row>
    <row r="482" spans="1:10" s="53" customFormat="1" x14ac:dyDescent="0.3">
      <c r="A482" s="106"/>
      <c r="B482" s="205">
        <v>2</v>
      </c>
      <c r="C482" s="55">
        <v>118365</v>
      </c>
      <c r="D482" s="109">
        <v>57959</v>
      </c>
      <c r="E482" s="109">
        <v>1</v>
      </c>
      <c r="F482" s="54"/>
      <c r="H482" s="53" t="s">
        <v>241</v>
      </c>
      <c r="I482" s="53" t="s">
        <v>21</v>
      </c>
      <c r="J482" s="54"/>
    </row>
    <row r="483" spans="1:10" s="53" customFormat="1" x14ac:dyDescent="0.3">
      <c r="A483" s="106"/>
      <c r="B483" s="205">
        <v>3</v>
      </c>
      <c r="C483" s="55">
        <v>118363</v>
      </c>
      <c r="D483" s="109">
        <v>57957</v>
      </c>
      <c r="E483" s="109">
        <v>1</v>
      </c>
      <c r="F483" s="54"/>
      <c r="H483" s="53" t="s">
        <v>241</v>
      </c>
      <c r="I483" s="53" t="s">
        <v>21</v>
      </c>
      <c r="J483" s="54"/>
    </row>
    <row r="484" spans="1:10" s="53" customFormat="1" x14ac:dyDescent="0.3">
      <c r="A484" s="106"/>
      <c r="B484" s="205">
        <v>4</v>
      </c>
      <c r="C484" s="55">
        <v>118364</v>
      </c>
      <c r="D484" s="109">
        <v>57958</v>
      </c>
      <c r="E484" s="109">
        <v>4</v>
      </c>
      <c r="F484" s="54"/>
      <c r="H484" s="53" t="s">
        <v>241</v>
      </c>
      <c r="I484" s="53" t="s">
        <v>21</v>
      </c>
      <c r="J484" s="54"/>
    </row>
    <row r="485" spans="1:10" s="53" customFormat="1" x14ac:dyDescent="0.3">
      <c r="A485" s="106"/>
      <c r="B485" s="205">
        <v>5</v>
      </c>
      <c r="C485" s="55">
        <v>118366</v>
      </c>
      <c r="D485" s="99">
        <v>57960</v>
      </c>
      <c r="E485" s="99">
        <v>5</v>
      </c>
      <c r="F485" s="54"/>
      <c r="H485" s="53" t="s">
        <v>241</v>
      </c>
      <c r="I485" s="53" t="s">
        <v>21</v>
      </c>
      <c r="J485" s="54"/>
    </row>
    <row r="486" spans="1:10" s="53" customFormat="1" x14ac:dyDescent="0.3">
      <c r="A486" s="106"/>
      <c r="B486" s="205">
        <v>6</v>
      </c>
      <c r="C486" s="55">
        <v>118360</v>
      </c>
      <c r="D486" s="99">
        <v>57955</v>
      </c>
      <c r="E486" s="99">
        <v>1</v>
      </c>
      <c r="F486" s="54"/>
      <c r="H486" s="53" t="s">
        <v>241</v>
      </c>
      <c r="I486" s="53" t="s">
        <v>21</v>
      </c>
      <c r="J486" s="54"/>
    </row>
    <row r="487" spans="1:10" s="53" customFormat="1" x14ac:dyDescent="0.3">
      <c r="A487" s="106"/>
      <c r="B487" s="205">
        <v>7</v>
      </c>
      <c r="C487" s="55">
        <v>118367</v>
      </c>
      <c r="D487" s="99">
        <v>57961</v>
      </c>
      <c r="E487" s="99">
        <v>1</v>
      </c>
      <c r="F487" s="54"/>
      <c r="H487" s="53" t="s">
        <v>241</v>
      </c>
      <c r="I487" s="53" t="s">
        <v>21</v>
      </c>
      <c r="J487" s="54"/>
    </row>
    <row r="488" spans="1:10" s="53" customFormat="1" x14ac:dyDescent="0.3">
      <c r="A488" s="106"/>
      <c r="B488" s="205">
        <v>8</v>
      </c>
      <c r="C488" s="55">
        <v>118368</v>
      </c>
      <c r="D488" s="99">
        <v>57996</v>
      </c>
      <c r="E488" s="99">
        <v>2</v>
      </c>
      <c r="F488" s="54"/>
      <c r="H488" s="53" t="s">
        <v>241</v>
      </c>
      <c r="I488" s="53" t="s">
        <v>21</v>
      </c>
      <c r="J488" s="54" t="s">
        <v>319</v>
      </c>
    </row>
    <row r="489" spans="1:10" s="53" customFormat="1" x14ac:dyDescent="0.3">
      <c r="A489" s="179"/>
      <c r="B489" s="205" t="s">
        <v>46</v>
      </c>
      <c r="C489" s="55">
        <v>117543</v>
      </c>
      <c r="D489" s="145">
        <v>57198</v>
      </c>
      <c r="E489" s="145">
        <v>15</v>
      </c>
      <c r="F489" s="54"/>
      <c r="H489" s="53" t="s">
        <v>241</v>
      </c>
      <c r="I489" s="53" t="s">
        <v>40</v>
      </c>
      <c r="J489" s="54"/>
    </row>
    <row r="490" spans="1:10" s="53" customFormat="1" x14ac:dyDescent="0.3">
      <c r="A490" s="106">
        <v>43033</v>
      </c>
      <c r="B490" s="200">
        <v>1</v>
      </c>
      <c r="C490" s="55">
        <v>118350</v>
      </c>
      <c r="D490" s="99">
        <v>58021</v>
      </c>
      <c r="E490" s="99">
        <v>10</v>
      </c>
      <c r="F490" s="54"/>
      <c r="H490" s="53" t="s">
        <v>242</v>
      </c>
      <c r="I490" s="53" t="s">
        <v>15</v>
      </c>
      <c r="J490" s="54"/>
    </row>
    <row r="491" spans="1:10" s="53" customFormat="1" x14ac:dyDescent="0.3">
      <c r="A491" s="106"/>
      <c r="B491" s="200">
        <v>2</v>
      </c>
      <c r="C491" s="55">
        <v>118178</v>
      </c>
      <c r="D491" s="109">
        <v>58027</v>
      </c>
      <c r="E491" s="109">
        <v>1</v>
      </c>
      <c r="F491" s="54" t="s">
        <v>22</v>
      </c>
      <c r="H491" s="53" t="s">
        <v>241</v>
      </c>
      <c r="I491" s="53" t="s">
        <v>21</v>
      </c>
      <c r="J491" s="54"/>
    </row>
    <row r="492" spans="1:10" s="53" customFormat="1" x14ac:dyDescent="0.3">
      <c r="A492" s="106"/>
      <c r="B492" s="200">
        <v>3</v>
      </c>
      <c r="C492" s="55">
        <v>118163</v>
      </c>
      <c r="D492" s="99">
        <v>57829</v>
      </c>
      <c r="E492" s="99">
        <v>1</v>
      </c>
      <c r="F492" s="54"/>
      <c r="H492" s="53" t="s">
        <v>241</v>
      </c>
      <c r="I492" s="53" t="s">
        <v>16</v>
      </c>
      <c r="J492" s="54"/>
    </row>
    <row r="493" spans="1:10" s="53" customFormat="1" x14ac:dyDescent="0.3">
      <c r="A493" s="106"/>
      <c r="B493" s="200">
        <v>4</v>
      </c>
      <c r="C493" s="55">
        <v>118156</v>
      </c>
      <c r="D493" s="99">
        <v>57809</v>
      </c>
      <c r="E493" s="99">
        <v>2</v>
      </c>
      <c r="F493" s="54"/>
      <c r="H493" s="53" t="s">
        <v>241</v>
      </c>
      <c r="I493" s="53" t="s">
        <v>16</v>
      </c>
      <c r="J493" s="54"/>
    </row>
    <row r="494" spans="1:10" s="53" customFormat="1" x14ac:dyDescent="0.3">
      <c r="A494" s="106"/>
      <c r="B494" s="200">
        <v>5</v>
      </c>
      <c r="C494" s="55">
        <v>118247</v>
      </c>
      <c r="D494" s="99">
        <v>57886</v>
      </c>
      <c r="E494" s="99">
        <v>1</v>
      </c>
      <c r="F494" s="54"/>
      <c r="H494" s="53" t="s">
        <v>241</v>
      </c>
      <c r="I494" s="53" t="s">
        <v>16</v>
      </c>
      <c r="J494" s="54"/>
    </row>
    <row r="495" spans="1:10" s="53" customFormat="1" x14ac:dyDescent="0.3">
      <c r="A495" s="106"/>
      <c r="B495" s="200">
        <v>6</v>
      </c>
      <c r="C495" s="55">
        <v>118303</v>
      </c>
      <c r="D495" s="99">
        <v>57907</v>
      </c>
      <c r="E495" s="99">
        <v>1</v>
      </c>
      <c r="F495" s="54"/>
      <c r="H495" s="53" t="s">
        <v>241</v>
      </c>
      <c r="I495" s="53" t="s">
        <v>16</v>
      </c>
      <c r="J495" s="54"/>
    </row>
    <row r="496" spans="1:10" s="53" customFormat="1" x14ac:dyDescent="0.3">
      <c r="A496" s="106"/>
      <c r="B496" s="200">
        <v>7</v>
      </c>
      <c r="C496" s="55">
        <v>118345</v>
      </c>
      <c r="D496" s="99">
        <v>57933</v>
      </c>
      <c r="E496" s="99">
        <v>2</v>
      </c>
      <c r="F496" s="54"/>
      <c r="H496" s="53" t="s">
        <v>241</v>
      </c>
      <c r="I496" s="53" t="s">
        <v>16</v>
      </c>
      <c r="J496" s="54"/>
    </row>
    <row r="497" spans="1:10" s="53" customFormat="1" x14ac:dyDescent="0.3">
      <c r="A497" s="106"/>
      <c r="B497" s="200">
        <v>8</v>
      </c>
      <c r="C497" s="55">
        <v>118152</v>
      </c>
      <c r="D497" s="99">
        <v>57856</v>
      </c>
      <c r="E497" s="99">
        <v>2</v>
      </c>
      <c r="F497" s="54"/>
      <c r="H497" s="53" t="s">
        <v>26</v>
      </c>
      <c r="I497" s="53" t="s">
        <v>16</v>
      </c>
      <c r="J497" s="54"/>
    </row>
    <row r="498" spans="1:10" s="53" customFormat="1" x14ac:dyDescent="0.3">
      <c r="A498" s="106"/>
      <c r="B498" s="200">
        <v>9</v>
      </c>
      <c r="C498" s="55">
        <v>118359</v>
      </c>
      <c r="D498" s="99">
        <v>58016</v>
      </c>
      <c r="E498" s="99">
        <v>1</v>
      </c>
      <c r="F498" s="54"/>
      <c r="H498" s="53" t="s">
        <v>38</v>
      </c>
      <c r="I498" s="53" t="s">
        <v>16</v>
      </c>
      <c r="J498" s="54"/>
    </row>
    <row r="499" spans="1:10" s="53" customFormat="1" x14ac:dyDescent="0.3">
      <c r="A499" s="106"/>
      <c r="B499" s="200">
        <v>10</v>
      </c>
      <c r="C499" s="55">
        <v>118068</v>
      </c>
      <c r="D499" s="99">
        <v>57722</v>
      </c>
      <c r="E499" s="99">
        <v>5</v>
      </c>
      <c r="F499" s="54"/>
      <c r="H499" s="53" t="s">
        <v>241</v>
      </c>
      <c r="I499" s="53" t="s">
        <v>18</v>
      </c>
      <c r="J499" s="54"/>
    </row>
    <row r="500" spans="1:10" s="53" customFormat="1" x14ac:dyDescent="0.3">
      <c r="A500" s="106"/>
      <c r="B500" s="200">
        <v>11</v>
      </c>
      <c r="C500" s="55">
        <v>118293</v>
      </c>
      <c r="D500" s="139">
        <v>57906</v>
      </c>
      <c r="E500" s="139">
        <v>1</v>
      </c>
      <c r="F500" s="54"/>
      <c r="H500" s="53" t="s">
        <v>26</v>
      </c>
      <c r="I500" s="53" t="s">
        <v>21</v>
      </c>
      <c r="J500" s="54"/>
    </row>
    <row r="501" spans="1:10" s="53" customFormat="1" x14ac:dyDescent="0.3">
      <c r="A501" s="106"/>
      <c r="B501" s="200">
        <v>12</v>
      </c>
      <c r="C501" s="55">
        <v>118219</v>
      </c>
      <c r="D501" s="99">
        <v>57895</v>
      </c>
      <c r="E501" s="99">
        <v>1</v>
      </c>
      <c r="F501" s="54"/>
      <c r="H501" s="53" t="s">
        <v>242</v>
      </c>
      <c r="I501" s="53" t="s">
        <v>21</v>
      </c>
      <c r="J501" s="54"/>
    </row>
    <row r="502" spans="1:10" s="53" customFormat="1" x14ac:dyDescent="0.3">
      <c r="A502" s="106"/>
      <c r="B502" s="216">
        <v>13</v>
      </c>
      <c r="C502" s="55">
        <v>118107</v>
      </c>
      <c r="D502" s="139">
        <v>57777</v>
      </c>
      <c r="E502" s="139">
        <v>2</v>
      </c>
      <c r="F502" s="54"/>
      <c r="H502" s="53" t="s">
        <v>241</v>
      </c>
      <c r="I502" s="53" t="s">
        <v>21</v>
      </c>
      <c r="J502" s="54"/>
    </row>
    <row r="503" spans="1:10" s="53" customFormat="1" x14ac:dyDescent="0.3">
      <c r="A503" s="106"/>
      <c r="B503" s="216"/>
      <c r="C503" s="55">
        <v>118107</v>
      </c>
      <c r="D503" s="139">
        <v>57777</v>
      </c>
      <c r="E503" s="139">
        <v>6</v>
      </c>
      <c r="F503" s="54"/>
      <c r="H503" s="53" t="s">
        <v>26</v>
      </c>
      <c r="I503" s="53" t="s">
        <v>21</v>
      </c>
      <c r="J503" s="54" t="s">
        <v>319</v>
      </c>
    </row>
    <row r="504" spans="1:10" s="53" customFormat="1" x14ac:dyDescent="0.3">
      <c r="A504" s="106"/>
      <c r="B504" s="200">
        <v>14</v>
      </c>
      <c r="C504" s="55">
        <v>118073</v>
      </c>
      <c r="D504" s="104">
        <v>57732</v>
      </c>
      <c r="E504" s="104">
        <v>1</v>
      </c>
      <c r="F504" s="54"/>
      <c r="H504" s="53" t="s">
        <v>241</v>
      </c>
      <c r="I504" s="53" t="s">
        <v>21</v>
      </c>
      <c r="J504" s="54" t="s">
        <v>319</v>
      </c>
    </row>
    <row r="505" spans="1:10" s="53" customFormat="1" x14ac:dyDescent="0.3">
      <c r="A505" s="106"/>
      <c r="B505" s="200">
        <v>15</v>
      </c>
      <c r="C505" s="55">
        <v>118165</v>
      </c>
      <c r="D505" s="104">
        <v>57830</v>
      </c>
      <c r="E505" s="104">
        <v>1</v>
      </c>
      <c r="F505" s="54"/>
      <c r="H505" s="53" t="s">
        <v>241</v>
      </c>
      <c r="I505" s="53" t="s">
        <v>15</v>
      </c>
      <c r="J505" s="54"/>
    </row>
    <row r="506" spans="1:10" s="53" customFormat="1" x14ac:dyDescent="0.3">
      <c r="A506" s="106"/>
      <c r="B506" s="200">
        <v>16</v>
      </c>
      <c r="C506" s="55">
        <v>118157</v>
      </c>
      <c r="D506" s="104">
        <v>57820</v>
      </c>
      <c r="E506" s="104">
        <v>2</v>
      </c>
      <c r="F506" s="54"/>
      <c r="H506" s="53" t="s">
        <v>241</v>
      </c>
      <c r="I506" s="53" t="s">
        <v>15</v>
      </c>
      <c r="J506" s="54"/>
    </row>
    <row r="507" spans="1:10" s="53" customFormat="1" x14ac:dyDescent="0.3">
      <c r="A507" s="106"/>
      <c r="B507" s="200">
        <v>17</v>
      </c>
      <c r="C507" s="55">
        <v>118370</v>
      </c>
      <c r="D507" s="139">
        <v>58017</v>
      </c>
      <c r="E507" s="139">
        <v>1</v>
      </c>
      <c r="F507" s="54"/>
      <c r="H507" s="53" t="s">
        <v>242</v>
      </c>
      <c r="I507" s="53" t="s">
        <v>64</v>
      </c>
      <c r="J507" s="54"/>
    </row>
    <row r="508" spans="1:10" s="53" customFormat="1" x14ac:dyDescent="0.3">
      <c r="A508" s="106"/>
      <c r="B508" s="200">
        <v>18</v>
      </c>
      <c r="C508" s="55">
        <v>118192</v>
      </c>
      <c r="D508" s="139">
        <v>57860</v>
      </c>
      <c r="E508" s="139">
        <v>1</v>
      </c>
      <c r="F508" s="54"/>
      <c r="H508" s="53" t="s">
        <v>241</v>
      </c>
      <c r="I508" s="53" t="s">
        <v>29</v>
      </c>
      <c r="J508" s="54"/>
    </row>
    <row r="509" spans="1:10" s="53" customFormat="1" x14ac:dyDescent="0.3">
      <c r="A509" s="106"/>
      <c r="B509" s="200">
        <v>19</v>
      </c>
      <c r="C509" s="55">
        <v>118190</v>
      </c>
      <c r="D509" s="139">
        <v>57859</v>
      </c>
      <c r="E509" s="139">
        <v>1</v>
      </c>
      <c r="F509" s="54"/>
      <c r="H509" s="53" t="s">
        <v>241</v>
      </c>
      <c r="I509" s="53" t="s">
        <v>29</v>
      </c>
      <c r="J509" s="54"/>
    </row>
    <row r="510" spans="1:10" s="53" customFormat="1" x14ac:dyDescent="0.3">
      <c r="A510" s="106">
        <v>43034</v>
      </c>
      <c r="B510" s="202">
        <v>1</v>
      </c>
      <c r="C510" s="55" t="s">
        <v>346</v>
      </c>
      <c r="D510" s="145">
        <v>58074</v>
      </c>
      <c r="E510" s="145">
        <v>3</v>
      </c>
      <c r="F510" s="54"/>
      <c r="H510" s="53" t="s">
        <v>26</v>
      </c>
      <c r="I510" s="53" t="s">
        <v>21</v>
      </c>
      <c r="J510" s="54" t="s">
        <v>319</v>
      </c>
    </row>
    <row r="511" spans="1:10" s="53" customFormat="1" x14ac:dyDescent="0.3">
      <c r="A511" s="106"/>
      <c r="B511" s="202">
        <v>2</v>
      </c>
      <c r="C511" s="55">
        <v>118462</v>
      </c>
      <c r="D511" s="139">
        <v>58065</v>
      </c>
      <c r="E511" s="139">
        <v>2</v>
      </c>
      <c r="F511" s="54"/>
      <c r="H511" s="53" t="s">
        <v>26</v>
      </c>
      <c r="I511" s="53" t="s">
        <v>40</v>
      </c>
      <c r="J511" s="54"/>
    </row>
    <row r="512" spans="1:10" s="53" customFormat="1" x14ac:dyDescent="0.3">
      <c r="A512" s="106"/>
      <c r="B512" s="219">
        <v>3</v>
      </c>
      <c r="C512" s="55">
        <v>117954</v>
      </c>
      <c r="D512" s="104">
        <v>57591</v>
      </c>
      <c r="E512" s="104">
        <v>2</v>
      </c>
      <c r="F512" s="54"/>
      <c r="H512" s="53" t="s">
        <v>241</v>
      </c>
      <c r="I512" s="53" t="s">
        <v>21</v>
      </c>
      <c r="J512" s="54" t="s">
        <v>345</v>
      </c>
    </row>
    <row r="513" spans="1:11" s="53" customFormat="1" x14ac:dyDescent="0.3">
      <c r="A513" s="106"/>
      <c r="B513" s="219"/>
      <c r="C513" s="55">
        <v>117954</v>
      </c>
      <c r="D513" s="145">
        <v>57591</v>
      </c>
      <c r="E513" s="145">
        <v>1</v>
      </c>
      <c r="F513" s="54" t="s">
        <v>22</v>
      </c>
      <c r="H513" s="53" t="s">
        <v>241</v>
      </c>
      <c r="I513" s="53" t="s">
        <v>21</v>
      </c>
      <c r="J513" s="54" t="s">
        <v>345</v>
      </c>
    </row>
    <row r="514" spans="1:11" s="53" customFormat="1" x14ac:dyDescent="0.3">
      <c r="A514" s="106"/>
      <c r="B514" s="202">
        <v>4</v>
      </c>
      <c r="C514" s="55">
        <v>117955</v>
      </c>
      <c r="D514" s="104">
        <v>57588</v>
      </c>
      <c r="E514" s="104">
        <v>3</v>
      </c>
      <c r="F514" s="54"/>
      <c r="H514" s="53" t="s">
        <v>241</v>
      </c>
      <c r="I514" s="53" t="s">
        <v>21</v>
      </c>
      <c r="J514" s="54" t="s">
        <v>345</v>
      </c>
    </row>
    <row r="515" spans="1:11" s="53" customFormat="1" x14ac:dyDescent="0.3">
      <c r="A515" s="106"/>
      <c r="B515" s="202">
        <v>5</v>
      </c>
      <c r="C515" s="55">
        <v>118431</v>
      </c>
      <c r="D515" s="109">
        <v>58030</v>
      </c>
      <c r="E515" s="109">
        <v>1</v>
      </c>
      <c r="F515" s="54"/>
      <c r="H515" s="53" t="s">
        <v>241</v>
      </c>
      <c r="I515" s="53" t="s">
        <v>30</v>
      </c>
      <c r="J515" s="54"/>
    </row>
    <row r="516" spans="1:11" s="53" customFormat="1" x14ac:dyDescent="0.3">
      <c r="A516" s="106"/>
      <c r="B516" s="219">
        <v>6</v>
      </c>
      <c r="C516" s="55">
        <v>118262</v>
      </c>
      <c r="D516" s="104">
        <v>57896</v>
      </c>
      <c r="E516" s="104">
        <v>4</v>
      </c>
      <c r="F516" s="54"/>
      <c r="H516" s="53" t="s">
        <v>26</v>
      </c>
      <c r="I516" s="53" t="s">
        <v>13</v>
      </c>
      <c r="J516" s="54"/>
    </row>
    <row r="517" spans="1:11" s="53" customFormat="1" x14ac:dyDescent="0.3">
      <c r="A517" s="106"/>
      <c r="B517" s="219"/>
      <c r="C517" s="55">
        <v>118262</v>
      </c>
      <c r="D517" s="104">
        <v>57896</v>
      </c>
      <c r="E517" s="104">
        <v>1</v>
      </c>
      <c r="F517" s="54"/>
      <c r="H517" s="53" t="s">
        <v>26</v>
      </c>
      <c r="I517" s="53" t="s">
        <v>29</v>
      </c>
      <c r="J517" s="54"/>
    </row>
    <row r="518" spans="1:11" s="53" customFormat="1" x14ac:dyDescent="0.3">
      <c r="A518" s="106"/>
      <c r="B518" s="202">
        <v>7</v>
      </c>
      <c r="C518" s="55">
        <v>118335</v>
      </c>
      <c r="D518" s="104">
        <v>57920</v>
      </c>
      <c r="E518" s="104">
        <v>2</v>
      </c>
      <c r="F518" s="54"/>
      <c r="H518" s="53" t="s">
        <v>241</v>
      </c>
      <c r="I518" s="53" t="s">
        <v>245</v>
      </c>
      <c r="J518" s="54"/>
    </row>
    <row r="519" spans="1:11" s="53" customFormat="1" x14ac:dyDescent="0.3">
      <c r="A519" s="106"/>
      <c r="B519" s="202">
        <v>8</v>
      </c>
      <c r="C519" s="55">
        <v>118013</v>
      </c>
      <c r="D519" s="104">
        <v>57672</v>
      </c>
      <c r="E519" s="104">
        <v>4</v>
      </c>
      <c r="F519" s="54"/>
      <c r="H519" s="53" t="s">
        <v>241</v>
      </c>
      <c r="I519" s="53" t="s">
        <v>326</v>
      </c>
      <c r="J519" s="54"/>
    </row>
    <row r="520" spans="1:11" s="53" customFormat="1" x14ac:dyDescent="0.3">
      <c r="A520" s="106"/>
      <c r="B520" s="202">
        <v>9</v>
      </c>
      <c r="C520" s="55">
        <v>118209</v>
      </c>
      <c r="D520" s="145">
        <v>57867</v>
      </c>
      <c r="E520" s="145">
        <v>2</v>
      </c>
      <c r="F520" s="54"/>
      <c r="H520" s="53" t="s">
        <v>241</v>
      </c>
      <c r="I520" s="53" t="s">
        <v>326</v>
      </c>
      <c r="J520" s="54"/>
    </row>
    <row r="521" spans="1:11" s="53" customFormat="1" x14ac:dyDescent="0.3">
      <c r="A521" s="106"/>
      <c r="B521" s="202">
        <v>10</v>
      </c>
      <c r="C521" s="55">
        <v>118210</v>
      </c>
      <c r="D521" s="145">
        <v>57868</v>
      </c>
      <c r="E521" s="145">
        <v>3</v>
      </c>
      <c r="F521" s="54"/>
      <c r="H521" s="53" t="s">
        <v>241</v>
      </c>
      <c r="I521" s="53" t="s">
        <v>326</v>
      </c>
      <c r="J521" s="54"/>
    </row>
    <row r="522" spans="1:11" s="53" customFormat="1" x14ac:dyDescent="0.3">
      <c r="A522" s="106">
        <v>43035</v>
      </c>
      <c r="B522" s="203">
        <v>1</v>
      </c>
      <c r="C522" s="55">
        <v>118092</v>
      </c>
      <c r="D522" s="139">
        <v>57750</v>
      </c>
      <c r="E522" s="139">
        <v>70</v>
      </c>
      <c r="F522" s="54"/>
      <c r="H522" s="53" t="s">
        <v>241</v>
      </c>
      <c r="I522" s="53" t="s">
        <v>18</v>
      </c>
      <c r="J522" s="182" t="s">
        <v>344</v>
      </c>
      <c r="K522" s="181"/>
    </row>
    <row r="523" spans="1:11" s="53" customFormat="1" x14ac:dyDescent="0.3">
      <c r="A523" s="106"/>
      <c r="B523" s="203">
        <v>2</v>
      </c>
      <c r="C523" s="55">
        <v>118298</v>
      </c>
      <c r="D523" s="139">
        <v>58109</v>
      </c>
      <c r="E523" s="139">
        <v>1</v>
      </c>
      <c r="F523" s="54"/>
      <c r="H523" s="53" t="s">
        <v>242</v>
      </c>
      <c r="I523" s="53" t="s">
        <v>343</v>
      </c>
      <c r="J523" s="180"/>
      <c r="K523" s="179"/>
    </row>
    <row r="524" spans="1:11" s="53" customFormat="1" x14ac:dyDescent="0.3">
      <c r="A524" s="106">
        <v>43038</v>
      </c>
      <c r="B524" s="204">
        <v>1</v>
      </c>
      <c r="C524" s="55">
        <v>118542</v>
      </c>
      <c r="D524" s="104">
        <v>58125</v>
      </c>
      <c r="E524" s="104">
        <v>1</v>
      </c>
      <c r="F524" s="54"/>
      <c r="H524" s="53" t="s">
        <v>242</v>
      </c>
      <c r="I524" s="53" t="s">
        <v>21</v>
      </c>
      <c r="J524" s="69" t="s">
        <v>319</v>
      </c>
      <c r="K524" s="68"/>
    </row>
    <row r="525" spans="1:11" s="53" customFormat="1" x14ac:dyDescent="0.3">
      <c r="A525" s="106"/>
      <c r="B525" s="204">
        <v>2</v>
      </c>
      <c r="C525" s="55">
        <v>118347</v>
      </c>
      <c r="D525" s="109">
        <v>57935</v>
      </c>
      <c r="E525" s="109">
        <v>1</v>
      </c>
      <c r="F525" s="54"/>
      <c r="H525" s="53" t="s">
        <v>241</v>
      </c>
      <c r="I525" s="53" t="s">
        <v>21</v>
      </c>
      <c r="J525" s="69"/>
      <c r="K525" s="68"/>
    </row>
    <row r="526" spans="1:11" s="53" customFormat="1" x14ac:dyDescent="0.3">
      <c r="A526" s="106"/>
      <c r="B526" s="204">
        <v>3</v>
      </c>
      <c r="C526" s="55">
        <v>118336</v>
      </c>
      <c r="D526" s="104">
        <v>57925</v>
      </c>
      <c r="E526" s="104">
        <v>8</v>
      </c>
      <c r="F526" s="54"/>
      <c r="H526" s="53" t="s">
        <v>241</v>
      </c>
      <c r="I526" s="53" t="s">
        <v>21</v>
      </c>
      <c r="J526" s="69"/>
      <c r="K526" s="68"/>
    </row>
    <row r="527" spans="1:11" s="53" customFormat="1" x14ac:dyDescent="0.3">
      <c r="A527" s="106"/>
      <c r="B527" s="204">
        <v>4</v>
      </c>
      <c r="C527" s="55">
        <v>118369</v>
      </c>
      <c r="D527" s="145">
        <v>57965</v>
      </c>
      <c r="E527" s="145">
        <v>7</v>
      </c>
      <c r="F527" s="54"/>
      <c r="H527" s="53" t="s">
        <v>241</v>
      </c>
      <c r="I527" s="53" t="s">
        <v>21</v>
      </c>
      <c r="J527" s="69"/>
      <c r="K527" s="68"/>
    </row>
    <row r="528" spans="1:11" s="53" customFormat="1" x14ac:dyDescent="0.3">
      <c r="A528" s="106"/>
      <c r="B528" s="204">
        <v>5</v>
      </c>
      <c r="C528" s="55">
        <v>118352</v>
      </c>
      <c r="D528" s="104">
        <v>57947</v>
      </c>
      <c r="E528" s="104">
        <v>1</v>
      </c>
      <c r="F528" s="54"/>
      <c r="H528" s="53" t="s">
        <v>241</v>
      </c>
      <c r="I528" s="53" t="s">
        <v>21</v>
      </c>
      <c r="J528" s="69"/>
      <c r="K528" s="68"/>
    </row>
    <row r="529" spans="1:11" s="53" customFormat="1" x14ac:dyDescent="0.3">
      <c r="A529" s="106"/>
      <c r="B529" s="204">
        <v>6</v>
      </c>
      <c r="C529" s="55">
        <v>118447</v>
      </c>
      <c r="D529" s="104">
        <v>58069</v>
      </c>
      <c r="E529" s="104">
        <v>4</v>
      </c>
      <c r="F529" s="54"/>
      <c r="H529" s="53" t="s">
        <v>241</v>
      </c>
      <c r="I529" s="53" t="s">
        <v>21</v>
      </c>
      <c r="J529" s="69"/>
      <c r="K529" s="68"/>
    </row>
    <row r="530" spans="1:11" s="53" customFormat="1" x14ac:dyDescent="0.3">
      <c r="A530" s="106"/>
      <c r="B530" s="204">
        <v>7</v>
      </c>
      <c r="C530" s="55">
        <v>118491</v>
      </c>
      <c r="D530" s="145">
        <v>58092</v>
      </c>
      <c r="E530" s="145">
        <v>11</v>
      </c>
      <c r="F530" s="54"/>
      <c r="H530" s="53" t="s">
        <v>242</v>
      </c>
      <c r="I530" s="53" t="s">
        <v>21</v>
      </c>
      <c r="J530" s="69" t="s">
        <v>319</v>
      </c>
      <c r="K530" s="68"/>
    </row>
    <row r="531" spans="1:11" s="53" customFormat="1" x14ac:dyDescent="0.3">
      <c r="A531" s="106"/>
      <c r="B531" s="204">
        <v>8</v>
      </c>
      <c r="C531" s="55">
        <v>118509</v>
      </c>
      <c r="D531" s="145">
        <v>58124</v>
      </c>
      <c r="E531" s="145">
        <v>1</v>
      </c>
      <c r="F531" s="54"/>
      <c r="H531" s="53" t="s">
        <v>242</v>
      </c>
      <c r="I531" s="53" t="s">
        <v>21</v>
      </c>
      <c r="J531" s="69"/>
      <c r="K531" s="68"/>
    </row>
    <row r="532" spans="1:11" s="53" customFormat="1" x14ac:dyDescent="0.3">
      <c r="A532" s="106"/>
      <c r="B532" s="204">
        <v>9</v>
      </c>
      <c r="C532" s="55">
        <v>118425</v>
      </c>
      <c r="D532" s="145">
        <v>58037</v>
      </c>
      <c r="E532" s="145">
        <v>1</v>
      </c>
      <c r="F532" s="54"/>
      <c r="H532" s="53" t="s">
        <v>242</v>
      </c>
      <c r="I532" s="53" t="s">
        <v>21</v>
      </c>
      <c r="J532" s="69"/>
      <c r="K532" s="68"/>
    </row>
    <row r="533" spans="1:11" s="53" customFormat="1" x14ac:dyDescent="0.3">
      <c r="A533" s="106"/>
      <c r="B533" s="204">
        <v>10</v>
      </c>
      <c r="C533" s="55">
        <v>118368</v>
      </c>
      <c r="D533" s="104">
        <v>58136</v>
      </c>
      <c r="E533" s="104">
        <v>2</v>
      </c>
      <c r="F533" s="54"/>
      <c r="H533" s="53" t="s">
        <v>242</v>
      </c>
      <c r="I533" s="53" t="s">
        <v>21</v>
      </c>
      <c r="J533" s="69" t="s">
        <v>319</v>
      </c>
      <c r="K533" s="68"/>
    </row>
    <row r="534" spans="1:11" s="53" customFormat="1" x14ac:dyDescent="0.3">
      <c r="A534" s="106">
        <v>43039</v>
      </c>
      <c r="B534" s="205">
        <v>1</v>
      </c>
      <c r="C534" s="55">
        <v>118123</v>
      </c>
      <c r="D534" s="109">
        <v>57775</v>
      </c>
      <c r="E534" s="109">
        <v>20</v>
      </c>
      <c r="F534" s="54"/>
      <c r="H534" s="53" t="s">
        <v>241</v>
      </c>
      <c r="I534" s="53" t="s">
        <v>326</v>
      </c>
      <c r="J534" s="69"/>
      <c r="K534" s="68"/>
    </row>
    <row r="535" spans="1:11" s="53" customFormat="1" x14ac:dyDescent="0.3">
      <c r="A535" s="106"/>
      <c r="B535" s="205">
        <v>2</v>
      </c>
      <c r="C535" s="55">
        <v>118494</v>
      </c>
      <c r="D535" s="145">
        <v>58072</v>
      </c>
      <c r="E535" s="145">
        <v>28</v>
      </c>
      <c r="F535" s="54"/>
      <c r="H535" s="53" t="s">
        <v>241</v>
      </c>
      <c r="I535" s="53" t="s">
        <v>21</v>
      </c>
      <c r="J535" s="69"/>
      <c r="K535" s="68"/>
    </row>
    <row r="536" spans="1:11" s="53" customFormat="1" x14ac:dyDescent="0.3">
      <c r="A536" s="106"/>
      <c r="B536" s="205">
        <v>3</v>
      </c>
      <c r="C536" s="55">
        <v>118405</v>
      </c>
      <c r="D536" s="145">
        <v>58004</v>
      </c>
      <c r="E536" s="145">
        <v>1</v>
      </c>
      <c r="F536" s="54"/>
      <c r="H536" s="53" t="s">
        <v>241</v>
      </c>
      <c r="I536" s="53" t="s">
        <v>29</v>
      </c>
      <c r="J536" s="69"/>
      <c r="K536" s="68"/>
    </row>
    <row r="537" spans="1:11" s="53" customFormat="1" x14ac:dyDescent="0.3">
      <c r="A537" s="106"/>
      <c r="B537" s="205">
        <v>4</v>
      </c>
      <c r="C537" s="55">
        <v>118377</v>
      </c>
      <c r="D537" s="109">
        <v>57970</v>
      </c>
      <c r="E537" s="109">
        <v>2</v>
      </c>
      <c r="F537" s="54"/>
      <c r="H537" s="53" t="s">
        <v>241</v>
      </c>
      <c r="I537" s="53" t="s">
        <v>21</v>
      </c>
      <c r="J537" s="69" t="s">
        <v>340</v>
      </c>
      <c r="K537" s="68"/>
    </row>
    <row r="538" spans="1:11" s="53" customFormat="1" x14ac:dyDescent="0.3">
      <c r="A538" s="106">
        <v>43040</v>
      </c>
      <c r="B538" s="216">
        <v>1</v>
      </c>
      <c r="C538" s="55">
        <v>118572</v>
      </c>
      <c r="D538" s="109">
        <v>58143</v>
      </c>
      <c r="E538" s="109">
        <v>10</v>
      </c>
      <c r="F538" s="54"/>
      <c r="H538" s="53" t="s">
        <v>241</v>
      </c>
      <c r="I538" s="53" t="s">
        <v>29</v>
      </c>
      <c r="J538" s="69"/>
      <c r="K538" s="68"/>
    </row>
    <row r="539" spans="1:11" s="53" customFormat="1" x14ac:dyDescent="0.3">
      <c r="A539" s="106"/>
      <c r="B539" s="216"/>
      <c r="C539" s="55">
        <v>118572</v>
      </c>
      <c r="D539" s="109">
        <v>58143</v>
      </c>
      <c r="E539" s="109">
        <v>8</v>
      </c>
      <c r="F539" s="54"/>
      <c r="H539" s="53" t="s">
        <v>241</v>
      </c>
      <c r="I539" s="53" t="s">
        <v>28</v>
      </c>
      <c r="J539" s="69"/>
      <c r="K539" s="68"/>
    </row>
    <row r="540" spans="1:11" s="53" customFormat="1" x14ac:dyDescent="0.3">
      <c r="A540" s="106"/>
      <c r="B540" s="216">
        <v>2</v>
      </c>
      <c r="C540" s="55">
        <v>118480</v>
      </c>
      <c r="D540" s="109">
        <v>58115</v>
      </c>
      <c r="E540" s="109">
        <v>2</v>
      </c>
      <c r="F540" s="54"/>
      <c r="H540" s="53" t="s">
        <v>242</v>
      </c>
      <c r="I540" s="53" t="s">
        <v>28</v>
      </c>
      <c r="J540" s="69"/>
      <c r="K540" s="68"/>
    </row>
    <row r="541" spans="1:11" s="53" customFormat="1" x14ac:dyDescent="0.3">
      <c r="A541" s="106"/>
      <c r="B541" s="216"/>
      <c r="C541" s="55">
        <v>118480</v>
      </c>
      <c r="D541" s="109">
        <v>58061</v>
      </c>
      <c r="E541" s="109">
        <v>1</v>
      </c>
      <c r="F541" s="54"/>
      <c r="H541" s="53" t="s">
        <v>241</v>
      </c>
      <c r="I541" s="53" t="s">
        <v>28</v>
      </c>
      <c r="J541" s="69"/>
      <c r="K541" s="68"/>
    </row>
    <row r="542" spans="1:11" s="53" customFormat="1" x14ac:dyDescent="0.3">
      <c r="A542" s="106"/>
      <c r="B542" s="216">
        <v>3</v>
      </c>
      <c r="C542" s="55">
        <v>118374</v>
      </c>
      <c r="D542" s="109">
        <v>57966</v>
      </c>
      <c r="E542" s="109">
        <v>7</v>
      </c>
      <c r="F542" s="54"/>
      <c r="H542" s="53" t="s">
        <v>26</v>
      </c>
      <c r="I542" s="53" t="s">
        <v>16</v>
      </c>
      <c r="J542" s="69"/>
      <c r="K542" s="68"/>
    </row>
    <row r="543" spans="1:11" s="53" customFormat="1" x14ac:dyDescent="0.3">
      <c r="A543" s="106"/>
      <c r="B543" s="216"/>
      <c r="C543" s="55">
        <v>118374</v>
      </c>
      <c r="D543" s="99">
        <v>57966</v>
      </c>
      <c r="E543" s="99">
        <v>1</v>
      </c>
      <c r="F543" s="54"/>
      <c r="H543" s="53" t="s">
        <v>241</v>
      </c>
      <c r="I543" s="53" t="s">
        <v>16</v>
      </c>
      <c r="J543" s="69"/>
      <c r="K543" s="68"/>
    </row>
    <row r="544" spans="1:11" s="53" customFormat="1" x14ac:dyDescent="0.3">
      <c r="A544" s="106"/>
      <c r="B544" s="200">
        <v>4</v>
      </c>
      <c r="C544" s="55">
        <v>118429</v>
      </c>
      <c r="D544" s="109">
        <v>58029</v>
      </c>
      <c r="E544" s="109">
        <v>1</v>
      </c>
      <c r="F544" s="54"/>
      <c r="H544" s="53" t="s">
        <v>241</v>
      </c>
      <c r="I544" s="53" t="s">
        <v>16</v>
      </c>
      <c r="J544" s="69"/>
      <c r="K544" s="68"/>
    </row>
    <row r="545" spans="1:11" s="53" customFormat="1" x14ac:dyDescent="0.3">
      <c r="A545" s="106"/>
      <c r="B545" s="200">
        <v>5</v>
      </c>
      <c r="C545" s="55">
        <v>118565</v>
      </c>
      <c r="D545" s="109">
        <v>58131</v>
      </c>
      <c r="E545" s="109">
        <v>1</v>
      </c>
      <c r="F545" s="54"/>
      <c r="H545" s="53" t="s">
        <v>241</v>
      </c>
      <c r="I545" s="53" t="s">
        <v>16</v>
      </c>
      <c r="J545" s="69"/>
      <c r="K545" s="68"/>
    </row>
    <row r="546" spans="1:11" s="53" customFormat="1" x14ac:dyDescent="0.3">
      <c r="A546" s="106"/>
      <c r="B546" s="200">
        <v>6</v>
      </c>
      <c r="C546" s="55">
        <v>118497</v>
      </c>
      <c r="D546" s="145">
        <v>58075</v>
      </c>
      <c r="E546" s="145">
        <v>7</v>
      </c>
      <c r="F546" s="54"/>
      <c r="H546" s="53" t="s">
        <v>26</v>
      </c>
      <c r="I546" s="53" t="s">
        <v>86</v>
      </c>
      <c r="J546" s="69"/>
      <c r="K546" s="68"/>
    </row>
    <row r="547" spans="1:11" s="53" customFormat="1" x14ac:dyDescent="0.3">
      <c r="A547" s="106">
        <v>43041</v>
      </c>
      <c r="B547" s="202">
        <v>1</v>
      </c>
      <c r="C547" s="55">
        <v>118404</v>
      </c>
      <c r="D547" s="99">
        <v>58011</v>
      </c>
      <c r="E547" s="99">
        <v>1</v>
      </c>
      <c r="F547" s="54"/>
      <c r="H547" s="53" t="s">
        <v>241</v>
      </c>
      <c r="I547" s="53" t="s">
        <v>29</v>
      </c>
      <c r="J547" s="69"/>
      <c r="K547" s="68"/>
    </row>
    <row r="548" spans="1:11" s="53" customFormat="1" x14ac:dyDescent="0.3">
      <c r="A548" s="106"/>
      <c r="B548" s="202">
        <v>2</v>
      </c>
      <c r="C548" s="55">
        <v>118398</v>
      </c>
      <c r="D548" s="145">
        <v>58007</v>
      </c>
      <c r="E548" s="145">
        <v>10</v>
      </c>
      <c r="F548" s="54"/>
      <c r="H548" s="53" t="s">
        <v>241</v>
      </c>
      <c r="I548" s="53" t="s">
        <v>29</v>
      </c>
      <c r="J548" s="69"/>
      <c r="K548" s="68"/>
    </row>
    <row r="549" spans="1:11" s="53" customFormat="1" x14ac:dyDescent="0.3">
      <c r="A549" s="106"/>
      <c r="B549" s="202">
        <v>3</v>
      </c>
      <c r="C549" s="55">
        <v>118395</v>
      </c>
      <c r="D549" s="104">
        <v>58008</v>
      </c>
      <c r="E549" s="104">
        <v>10</v>
      </c>
      <c r="F549" s="54"/>
      <c r="H549" s="53" t="s">
        <v>241</v>
      </c>
      <c r="I549" s="53" t="s">
        <v>29</v>
      </c>
      <c r="J549" s="69"/>
      <c r="K549" s="68"/>
    </row>
    <row r="550" spans="1:11" s="53" customFormat="1" x14ac:dyDescent="0.3">
      <c r="A550" s="106"/>
      <c r="B550" s="202">
        <v>4</v>
      </c>
      <c r="C550" s="55">
        <v>118400</v>
      </c>
      <c r="D550" s="145">
        <v>58009</v>
      </c>
      <c r="E550" s="145">
        <v>10</v>
      </c>
      <c r="F550" s="54"/>
      <c r="H550" s="53" t="s">
        <v>241</v>
      </c>
      <c r="I550" s="53" t="s">
        <v>29</v>
      </c>
      <c r="J550" s="69"/>
      <c r="K550" s="68"/>
    </row>
    <row r="551" spans="1:11" s="53" customFormat="1" x14ac:dyDescent="0.3">
      <c r="A551" s="106"/>
      <c r="B551" s="202">
        <v>5</v>
      </c>
      <c r="C551" s="55">
        <v>118403</v>
      </c>
      <c r="D551" s="104">
        <v>58010</v>
      </c>
      <c r="E551" s="104">
        <v>10</v>
      </c>
      <c r="F551" s="54"/>
      <c r="H551" s="53" t="s">
        <v>241</v>
      </c>
      <c r="I551" s="53" t="s">
        <v>29</v>
      </c>
      <c r="J551" s="69"/>
      <c r="K551" s="68"/>
    </row>
    <row r="552" spans="1:11" s="53" customFormat="1" x14ac:dyDescent="0.3">
      <c r="A552" s="106"/>
      <c r="B552" s="202">
        <v>6</v>
      </c>
      <c r="C552" s="55">
        <v>118410</v>
      </c>
      <c r="D552" s="104">
        <v>58012</v>
      </c>
      <c r="E552" s="104">
        <v>10</v>
      </c>
      <c r="F552" s="54"/>
      <c r="H552" s="53" t="s">
        <v>241</v>
      </c>
      <c r="I552" s="53" t="s">
        <v>29</v>
      </c>
      <c r="J552" s="69"/>
      <c r="K552" s="68"/>
    </row>
    <row r="553" spans="1:11" s="53" customFormat="1" x14ac:dyDescent="0.3">
      <c r="A553" s="106"/>
      <c r="B553" s="202">
        <v>7</v>
      </c>
      <c r="C553" s="55">
        <v>118560</v>
      </c>
      <c r="D553" s="104">
        <v>58147</v>
      </c>
      <c r="E553" s="104">
        <v>8</v>
      </c>
      <c r="F553" s="54"/>
      <c r="H553" s="53" t="s">
        <v>241</v>
      </c>
      <c r="I553" s="53" t="s">
        <v>29</v>
      </c>
      <c r="J553" s="69"/>
      <c r="K553" s="68"/>
    </row>
    <row r="554" spans="1:11" s="53" customFormat="1" x14ac:dyDescent="0.3">
      <c r="A554" s="106">
        <v>43042</v>
      </c>
      <c r="B554" s="203">
        <v>1</v>
      </c>
      <c r="C554" s="55">
        <v>118597</v>
      </c>
      <c r="D554" s="109">
        <v>58172</v>
      </c>
      <c r="E554" s="109">
        <v>1</v>
      </c>
      <c r="F554" s="54"/>
      <c r="H554" s="53" t="s">
        <v>241</v>
      </c>
      <c r="I554" s="53" t="s">
        <v>40</v>
      </c>
      <c r="J554" s="69"/>
      <c r="K554" s="68"/>
    </row>
    <row r="555" spans="1:11" s="53" customFormat="1" x14ac:dyDescent="0.3">
      <c r="A555" s="106"/>
      <c r="B555" s="203">
        <v>2</v>
      </c>
      <c r="C555" s="55">
        <v>118611</v>
      </c>
      <c r="D555" s="109">
        <v>58173</v>
      </c>
      <c r="E555" s="109">
        <v>5</v>
      </c>
      <c r="F555" s="54"/>
      <c r="H555" s="53" t="s">
        <v>242</v>
      </c>
      <c r="I555" s="53" t="s">
        <v>21</v>
      </c>
      <c r="J555" s="69"/>
      <c r="K555" s="68"/>
    </row>
    <row r="556" spans="1:11" s="53" customFormat="1" x14ac:dyDescent="0.3">
      <c r="A556" s="106"/>
      <c r="B556" s="203">
        <v>3</v>
      </c>
      <c r="C556" s="55">
        <v>118595</v>
      </c>
      <c r="D556" s="99">
        <v>58171</v>
      </c>
      <c r="E556" s="99">
        <v>1</v>
      </c>
      <c r="F556" s="54"/>
      <c r="H556" s="53" t="s">
        <v>242</v>
      </c>
      <c r="I556" s="53" t="s">
        <v>21</v>
      </c>
      <c r="J556" s="69"/>
      <c r="K556" s="68"/>
    </row>
    <row r="557" spans="1:11" s="53" customFormat="1" x14ac:dyDescent="0.3">
      <c r="A557" s="106"/>
      <c r="B557" s="203">
        <v>4</v>
      </c>
      <c r="C557" s="55">
        <v>118361</v>
      </c>
      <c r="D557" s="99">
        <v>57956</v>
      </c>
      <c r="E557" s="99">
        <v>3</v>
      </c>
      <c r="F557" s="54"/>
      <c r="H557" s="53" t="s">
        <v>241</v>
      </c>
      <c r="I557" s="53" t="s">
        <v>21</v>
      </c>
      <c r="J557" s="69"/>
      <c r="K557" s="68"/>
    </row>
    <row r="558" spans="1:11" s="53" customFormat="1" x14ac:dyDescent="0.3">
      <c r="A558" s="106"/>
      <c r="B558" s="203">
        <v>5</v>
      </c>
      <c r="C558" s="55">
        <v>118353</v>
      </c>
      <c r="D558" s="99">
        <v>58205</v>
      </c>
      <c r="E558" s="99">
        <v>1</v>
      </c>
      <c r="F558" s="54"/>
      <c r="H558" s="53" t="s">
        <v>241</v>
      </c>
      <c r="I558" s="53" t="s">
        <v>21</v>
      </c>
      <c r="J558" s="69"/>
      <c r="K558" s="68"/>
    </row>
    <row r="559" spans="1:11" s="53" customFormat="1" x14ac:dyDescent="0.3">
      <c r="A559" s="106"/>
      <c r="B559" s="203">
        <v>6</v>
      </c>
      <c r="C559" s="55">
        <v>118357</v>
      </c>
      <c r="D559" s="99">
        <v>58204</v>
      </c>
      <c r="E559" s="99">
        <v>1</v>
      </c>
      <c r="F559" s="54"/>
      <c r="H559" s="53" t="s">
        <v>241</v>
      </c>
      <c r="I559" s="53" t="s">
        <v>21</v>
      </c>
      <c r="J559" s="69"/>
      <c r="K559" s="68"/>
    </row>
    <row r="560" spans="1:11" s="53" customFormat="1" x14ac:dyDescent="0.3">
      <c r="A560" s="106"/>
      <c r="B560" s="203">
        <v>7</v>
      </c>
      <c r="C560" s="55">
        <v>118428</v>
      </c>
      <c r="D560" s="99">
        <v>58028</v>
      </c>
      <c r="E560" s="99">
        <v>17</v>
      </c>
      <c r="F560" s="54"/>
      <c r="H560" s="53" t="s">
        <v>241</v>
      </c>
      <c r="I560" s="53" t="s">
        <v>21</v>
      </c>
      <c r="J560" s="69"/>
      <c r="K560" s="68"/>
    </row>
    <row r="561" spans="1:11" s="53" customFormat="1" x14ac:dyDescent="0.3">
      <c r="A561" s="106"/>
      <c r="B561" s="203">
        <v>8</v>
      </c>
      <c r="C561" s="55">
        <v>118392</v>
      </c>
      <c r="D561" s="109">
        <v>57998</v>
      </c>
      <c r="E561" s="109">
        <v>15</v>
      </c>
      <c r="F561" s="54"/>
      <c r="H561" s="53" t="s">
        <v>26</v>
      </c>
      <c r="I561" s="53" t="s">
        <v>21</v>
      </c>
      <c r="J561" s="69"/>
      <c r="K561" s="68"/>
    </row>
    <row r="562" spans="1:11" s="53" customFormat="1" x14ac:dyDescent="0.3">
      <c r="A562" s="106"/>
      <c r="B562" s="203">
        <v>9</v>
      </c>
      <c r="C562" s="55">
        <v>118424</v>
      </c>
      <c r="D562" s="99">
        <v>58019</v>
      </c>
      <c r="E562" s="99">
        <v>1</v>
      </c>
      <c r="F562" s="54"/>
      <c r="H562" s="53" t="s">
        <v>241</v>
      </c>
      <c r="I562" s="53" t="s">
        <v>21</v>
      </c>
      <c r="J562" s="69"/>
      <c r="K562" s="68"/>
    </row>
    <row r="563" spans="1:11" s="53" customFormat="1" x14ac:dyDescent="0.3">
      <c r="A563" s="106"/>
      <c r="B563" s="220">
        <v>10</v>
      </c>
      <c r="C563" s="55">
        <v>118471</v>
      </c>
      <c r="D563" s="99">
        <v>58054</v>
      </c>
      <c r="E563" s="99">
        <v>12</v>
      </c>
      <c r="F563" s="54"/>
      <c r="H563" s="53" t="s">
        <v>241</v>
      </c>
      <c r="I563" s="53" t="s">
        <v>21</v>
      </c>
      <c r="J563" s="69"/>
      <c r="K563" s="68"/>
    </row>
    <row r="564" spans="1:11" s="53" customFormat="1" x14ac:dyDescent="0.3">
      <c r="A564" s="106"/>
      <c r="B564" s="220"/>
      <c r="C564" s="55">
        <v>118471</v>
      </c>
      <c r="D564" s="99">
        <v>58054</v>
      </c>
      <c r="E564" s="99">
        <v>6</v>
      </c>
      <c r="F564" s="54"/>
      <c r="H564" s="53" t="s">
        <v>241</v>
      </c>
      <c r="I564" s="53" t="s">
        <v>245</v>
      </c>
      <c r="J564" s="69"/>
      <c r="K564" s="68"/>
    </row>
    <row r="565" spans="1:11" s="53" customFormat="1" x14ac:dyDescent="0.3">
      <c r="A565" s="106"/>
      <c r="B565" s="203">
        <v>11</v>
      </c>
      <c r="C565" s="55">
        <v>118495</v>
      </c>
      <c r="D565" s="145">
        <v>58093</v>
      </c>
      <c r="E565" s="145">
        <v>9</v>
      </c>
      <c r="F565" s="54"/>
      <c r="H565" s="53" t="s">
        <v>26</v>
      </c>
      <c r="I565" s="53" t="s">
        <v>21</v>
      </c>
      <c r="J565" s="69"/>
      <c r="K565" s="68"/>
    </row>
    <row r="566" spans="1:11" s="53" customFormat="1" x14ac:dyDescent="0.3">
      <c r="A566" s="106"/>
      <c r="B566" s="203">
        <v>12</v>
      </c>
      <c r="C566" s="55">
        <v>118306</v>
      </c>
      <c r="D566" s="139">
        <v>57908</v>
      </c>
      <c r="E566" s="139">
        <v>4</v>
      </c>
      <c r="F566" s="54"/>
      <c r="H566" s="53" t="s">
        <v>342</v>
      </c>
      <c r="I566" s="53" t="s">
        <v>339</v>
      </c>
      <c r="J566" s="69"/>
      <c r="K566" s="68"/>
    </row>
    <row r="567" spans="1:11" s="53" customFormat="1" x14ac:dyDescent="0.3">
      <c r="A567" s="106"/>
      <c r="B567" s="203">
        <v>13</v>
      </c>
      <c r="C567" s="55">
        <v>118399</v>
      </c>
      <c r="D567" s="109">
        <v>58002</v>
      </c>
      <c r="E567" s="109">
        <v>1</v>
      </c>
      <c r="F567" s="54"/>
      <c r="H567" s="53" t="s">
        <v>26</v>
      </c>
      <c r="I567" s="53" t="s">
        <v>21</v>
      </c>
      <c r="J567" s="69"/>
      <c r="K567" s="68"/>
    </row>
    <row r="568" spans="1:11" s="53" customFormat="1" x14ac:dyDescent="0.3">
      <c r="A568" s="106"/>
      <c r="B568" s="203" t="s">
        <v>341</v>
      </c>
      <c r="C568" s="55" t="s">
        <v>128</v>
      </c>
      <c r="D568" s="139">
        <v>58202</v>
      </c>
      <c r="E568" s="139">
        <v>100</v>
      </c>
      <c r="F568" s="54"/>
      <c r="H568" s="53" t="s">
        <v>241</v>
      </c>
      <c r="I568" s="53" t="s">
        <v>21</v>
      </c>
      <c r="J568" s="69"/>
      <c r="K568" s="68"/>
    </row>
    <row r="569" spans="1:11" s="53" customFormat="1" x14ac:dyDescent="0.3">
      <c r="A569" s="106">
        <v>43045</v>
      </c>
      <c r="B569" s="204">
        <v>1</v>
      </c>
      <c r="C569" s="55">
        <v>117449</v>
      </c>
      <c r="D569" s="104">
        <v>57348</v>
      </c>
      <c r="E569" s="104">
        <v>11</v>
      </c>
      <c r="F569" s="54"/>
      <c r="H569" s="53" t="s">
        <v>241</v>
      </c>
      <c r="I569" s="53" t="s">
        <v>29</v>
      </c>
      <c r="J569" s="69"/>
      <c r="K569" s="68"/>
    </row>
    <row r="570" spans="1:11" s="53" customFormat="1" x14ac:dyDescent="0.3">
      <c r="A570" s="106"/>
      <c r="B570" s="204">
        <v>2</v>
      </c>
      <c r="C570" s="55">
        <v>117450</v>
      </c>
      <c r="D570" s="104">
        <v>57349</v>
      </c>
      <c r="E570" s="104">
        <v>11</v>
      </c>
      <c r="F570" s="54"/>
      <c r="H570" s="53" t="s">
        <v>241</v>
      </c>
      <c r="I570" s="53" t="s">
        <v>29</v>
      </c>
      <c r="J570" s="69"/>
      <c r="K570" s="68"/>
    </row>
    <row r="571" spans="1:11" s="53" customFormat="1" x14ac:dyDescent="0.3">
      <c r="A571" s="106"/>
      <c r="B571" s="204">
        <v>3</v>
      </c>
      <c r="C571" s="55">
        <v>117451</v>
      </c>
      <c r="D571" s="104">
        <v>57350</v>
      </c>
      <c r="E571" s="104">
        <v>11</v>
      </c>
      <c r="F571" s="54"/>
      <c r="H571" s="53" t="s">
        <v>241</v>
      </c>
      <c r="I571" s="53" t="s">
        <v>29</v>
      </c>
      <c r="J571" s="69"/>
      <c r="K571" s="68"/>
    </row>
    <row r="572" spans="1:11" s="53" customFormat="1" x14ac:dyDescent="0.3">
      <c r="A572" s="106"/>
      <c r="B572" s="204">
        <v>4</v>
      </c>
      <c r="C572" s="55">
        <v>117452</v>
      </c>
      <c r="D572" s="104">
        <v>57351</v>
      </c>
      <c r="E572" s="104">
        <v>11</v>
      </c>
      <c r="F572" s="54"/>
      <c r="H572" s="53" t="s">
        <v>241</v>
      </c>
      <c r="I572" s="53" t="s">
        <v>29</v>
      </c>
      <c r="J572" s="69"/>
      <c r="K572" s="68"/>
    </row>
    <row r="573" spans="1:11" s="53" customFormat="1" x14ac:dyDescent="0.3">
      <c r="A573" s="106"/>
      <c r="B573" s="204">
        <v>5</v>
      </c>
      <c r="C573" s="55">
        <v>117470</v>
      </c>
      <c r="D573" s="104">
        <v>57355</v>
      </c>
      <c r="E573" s="104">
        <v>11</v>
      </c>
      <c r="F573" s="54"/>
      <c r="H573" s="53" t="s">
        <v>241</v>
      </c>
      <c r="I573" s="53" t="s">
        <v>29</v>
      </c>
      <c r="J573" s="69"/>
      <c r="K573" s="68"/>
    </row>
    <row r="574" spans="1:11" s="53" customFormat="1" x14ac:dyDescent="0.3">
      <c r="A574" s="106"/>
      <c r="B574" s="204">
        <v>6</v>
      </c>
      <c r="C574" s="55">
        <v>118548</v>
      </c>
      <c r="D574" s="109">
        <v>58126</v>
      </c>
      <c r="E574" s="109">
        <v>1</v>
      </c>
      <c r="F574" s="54"/>
      <c r="H574" s="53" t="s">
        <v>241</v>
      </c>
      <c r="I574" s="53" t="s">
        <v>29</v>
      </c>
      <c r="J574" s="69"/>
      <c r="K574" s="68"/>
    </row>
    <row r="575" spans="1:11" s="53" customFormat="1" x14ac:dyDescent="0.3">
      <c r="A575" s="106"/>
      <c r="B575" s="204" t="s">
        <v>125</v>
      </c>
      <c r="C575" s="55">
        <v>118704</v>
      </c>
      <c r="D575" s="109">
        <v>58236</v>
      </c>
      <c r="E575" s="109">
        <v>1</v>
      </c>
      <c r="F575" s="54"/>
      <c r="H575" s="53" t="s">
        <v>26</v>
      </c>
      <c r="I575" s="53" t="s">
        <v>328</v>
      </c>
      <c r="J575" s="69"/>
      <c r="K575" s="68"/>
    </row>
    <row r="576" spans="1:11" s="53" customFormat="1" x14ac:dyDescent="0.3">
      <c r="A576" s="106">
        <v>43046</v>
      </c>
      <c r="B576" s="205">
        <v>1</v>
      </c>
      <c r="C576" s="55">
        <v>118508</v>
      </c>
      <c r="D576" s="109">
        <v>58091</v>
      </c>
      <c r="E576" s="109">
        <v>20</v>
      </c>
      <c r="F576" s="54"/>
      <c r="H576" s="53" t="s">
        <v>242</v>
      </c>
      <c r="I576" s="53" t="s">
        <v>21</v>
      </c>
      <c r="J576" s="69" t="s">
        <v>319</v>
      </c>
      <c r="K576" s="68"/>
    </row>
    <row r="577" spans="1:11" s="53" customFormat="1" x14ac:dyDescent="0.3">
      <c r="A577" s="106"/>
      <c r="B577" s="205">
        <v>2</v>
      </c>
      <c r="C577" s="55">
        <v>118478</v>
      </c>
      <c r="D577" s="99">
        <v>58059</v>
      </c>
      <c r="E577" s="99">
        <v>2</v>
      </c>
      <c r="F577" s="54"/>
      <c r="H577" s="53" t="s">
        <v>26</v>
      </c>
      <c r="I577" s="53" t="s">
        <v>21</v>
      </c>
      <c r="J577" s="69" t="s">
        <v>319</v>
      </c>
      <c r="K577" s="68"/>
    </row>
    <row r="578" spans="1:11" s="53" customFormat="1" x14ac:dyDescent="0.3">
      <c r="A578" s="106"/>
      <c r="B578" s="205">
        <v>3</v>
      </c>
      <c r="C578" s="55">
        <v>118477</v>
      </c>
      <c r="D578" s="109">
        <v>58067</v>
      </c>
      <c r="E578" s="109">
        <v>3</v>
      </c>
      <c r="F578" s="54"/>
      <c r="H578" s="53" t="s">
        <v>242</v>
      </c>
      <c r="I578" s="53" t="s">
        <v>21</v>
      </c>
      <c r="J578" s="69" t="s">
        <v>319</v>
      </c>
      <c r="K578" s="68"/>
    </row>
    <row r="579" spans="1:11" s="53" customFormat="1" x14ac:dyDescent="0.3">
      <c r="A579" s="106"/>
      <c r="B579" s="205">
        <v>5</v>
      </c>
      <c r="C579" s="55">
        <v>118521</v>
      </c>
      <c r="D579" s="145">
        <v>58119</v>
      </c>
      <c r="E579" s="145">
        <v>3</v>
      </c>
      <c r="F579" s="54"/>
      <c r="H579" s="53" t="s">
        <v>241</v>
      </c>
      <c r="I579" s="53" t="s">
        <v>40</v>
      </c>
      <c r="J579" s="69"/>
      <c r="K579" s="68"/>
    </row>
    <row r="580" spans="1:11" s="53" customFormat="1" x14ac:dyDescent="0.3">
      <c r="A580" s="106"/>
      <c r="B580" s="205">
        <v>6</v>
      </c>
      <c r="C580" s="55">
        <v>118337</v>
      </c>
      <c r="D580" s="145">
        <v>58151</v>
      </c>
      <c r="E580" s="145">
        <v>2</v>
      </c>
      <c r="F580" s="54"/>
      <c r="H580" s="53" t="s">
        <v>242</v>
      </c>
      <c r="I580" s="53" t="s">
        <v>56</v>
      </c>
      <c r="J580" s="69" t="s">
        <v>319</v>
      </c>
      <c r="K580" s="68"/>
    </row>
    <row r="581" spans="1:11" s="53" customFormat="1" x14ac:dyDescent="0.3">
      <c r="A581" s="106"/>
      <c r="B581" s="205">
        <v>7</v>
      </c>
      <c r="C581" s="55">
        <v>118559</v>
      </c>
      <c r="D581" s="109">
        <v>58152</v>
      </c>
      <c r="E581" s="109">
        <v>2</v>
      </c>
      <c r="F581" s="54"/>
      <c r="H581" s="53" t="s">
        <v>242</v>
      </c>
      <c r="I581" s="53" t="s">
        <v>29</v>
      </c>
      <c r="J581" s="69"/>
      <c r="K581" s="68"/>
    </row>
    <row r="582" spans="1:11" s="53" customFormat="1" x14ac:dyDescent="0.3">
      <c r="A582" s="106"/>
      <c r="B582" s="205">
        <v>8</v>
      </c>
      <c r="C582" s="55">
        <v>118553</v>
      </c>
      <c r="D582" s="145">
        <v>58129</v>
      </c>
      <c r="E582" s="145">
        <v>2</v>
      </c>
      <c r="F582" s="54"/>
      <c r="H582" s="53" t="s">
        <v>26</v>
      </c>
      <c r="I582" s="53" t="s">
        <v>29</v>
      </c>
      <c r="J582" s="69"/>
      <c r="K582" s="68"/>
    </row>
    <row r="583" spans="1:11" s="53" customFormat="1" x14ac:dyDescent="0.3">
      <c r="A583" s="106"/>
      <c r="B583" s="205">
        <v>9</v>
      </c>
      <c r="C583" s="55">
        <v>118551</v>
      </c>
      <c r="D583" s="145">
        <v>58128</v>
      </c>
      <c r="E583" s="145">
        <v>1</v>
      </c>
      <c r="F583" s="54"/>
      <c r="H583" s="53" t="s">
        <v>26</v>
      </c>
      <c r="I583" s="53" t="s">
        <v>29</v>
      </c>
      <c r="J583" s="69"/>
      <c r="K583" s="68"/>
    </row>
    <row r="584" spans="1:11" s="53" customFormat="1" x14ac:dyDescent="0.3">
      <c r="A584" s="106"/>
      <c r="B584" s="205">
        <v>10</v>
      </c>
      <c r="C584" s="55">
        <v>118576</v>
      </c>
      <c r="D584" s="145">
        <v>58148</v>
      </c>
      <c r="E584" s="145">
        <v>4</v>
      </c>
      <c r="F584" s="63"/>
      <c r="H584" s="53" t="s">
        <v>26</v>
      </c>
      <c r="I584" s="53" t="s">
        <v>15</v>
      </c>
      <c r="J584" s="69"/>
      <c r="K584" s="68"/>
    </row>
    <row r="585" spans="1:11" s="53" customFormat="1" x14ac:dyDescent="0.3">
      <c r="A585" s="106"/>
      <c r="B585" s="205">
        <v>11</v>
      </c>
      <c r="C585" s="55">
        <v>118566</v>
      </c>
      <c r="D585" s="145">
        <v>58135</v>
      </c>
      <c r="E585" s="145">
        <v>6</v>
      </c>
      <c r="F585" s="54"/>
      <c r="H585" s="53" t="s">
        <v>26</v>
      </c>
      <c r="I585" s="53" t="s">
        <v>15</v>
      </c>
      <c r="J585" s="69"/>
      <c r="K585" s="68"/>
    </row>
    <row r="586" spans="1:11" s="53" customFormat="1" x14ac:dyDescent="0.3">
      <c r="A586" s="106"/>
      <c r="B586" s="205">
        <v>12</v>
      </c>
      <c r="C586" s="55">
        <v>118484</v>
      </c>
      <c r="D586" s="99">
        <v>58064</v>
      </c>
      <c r="E586" s="99">
        <v>1</v>
      </c>
      <c r="F586" s="54"/>
      <c r="H586" s="53" t="s">
        <v>241</v>
      </c>
      <c r="I586" s="53" t="s">
        <v>56</v>
      </c>
      <c r="J586" s="69"/>
      <c r="K586" s="68"/>
    </row>
    <row r="587" spans="1:11" s="53" customFormat="1" x14ac:dyDescent="0.3">
      <c r="A587" s="106"/>
      <c r="B587" s="205" t="s">
        <v>125</v>
      </c>
      <c r="C587" s="55">
        <v>118753</v>
      </c>
      <c r="D587" s="109">
        <v>58270</v>
      </c>
      <c r="E587" s="109">
        <v>1</v>
      </c>
      <c r="F587" s="54"/>
      <c r="H587" s="53" t="s">
        <v>241</v>
      </c>
      <c r="I587" s="53" t="s">
        <v>21</v>
      </c>
      <c r="J587" s="69"/>
      <c r="K587" s="68"/>
    </row>
    <row r="588" spans="1:11" s="53" customFormat="1" x14ac:dyDescent="0.3">
      <c r="A588" s="178" t="s">
        <v>46</v>
      </c>
      <c r="B588" s="205" t="s">
        <v>341</v>
      </c>
      <c r="C588" s="55">
        <v>118735</v>
      </c>
      <c r="D588" s="145">
        <v>58263</v>
      </c>
      <c r="E588" s="145">
        <v>44</v>
      </c>
      <c r="F588" s="54"/>
      <c r="H588" s="53" t="s">
        <v>241</v>
      </c>
      <c r="I588" s="53" t="s">
        <v>21</v>
      </c>
      <c r="J588" s="69"/>
      <c r="K588" s="68"/>
    </row>
    <row r="589" spans="1:11" s="53" customFormat="1" x14ac:dyDescent="0.3">
      <c r="A589" s="106">
        <v>43047</v>
      </c>
      <c r="B589" s="200">
        <v>1</v>
      </c>
      <c r="C589" s="55">
        <v>118215</v>
      </c>
      <c r="D589" s="109">
        <v>57871</v>
      </c>
      <c r="E589" s="109">
        <v>39</v>
      </c>
      <c r="F589" s="54"/>
      <c r="H589" s="53" t="s">
        <v>241</v>
      </c>
      <c r="I589" s="53" t="s">
        <v>30</v>
      </c>
      <c r="J589" s="69"/>
      <c r="K589" s="68"/>
    </row>
    <row r="590" spans="1:11" s="53" customFormat="1" x14ac:dyDescent="0.3">
      <c r="A590" s="106"/>
      <c r="B590" s="200">
        <v>2</v>
      </c>
      <c r="C590" s="55">
        <v>118739</v>
      </c>
      <c r="D590" s="99">
        <v>58274</v>
      </c>
      <c r="E590" s="99">
        <v>10</v>
      </c>
      <c r="F590" s="54"/>
      <c r="H590" s="53" t="s">
        <v>242</v>
      </c>
      <c r="I590" s="53" t="s">
        <v>326</v>
      </c>
      <c r="J590" s="69" t="s">
        <v>319</v>
      </c>
      <c r="K590" s="68"/>
    </row>
    <row r="591" spans="1:11" s="53" customFormat="1" x14ac:dyDescent="0.3">
      <c r="A591" s="106">
        <v>43048</v>
      </c>
      <c r="B591" s="202">
        <v>1</v>
      </c>
      <c r="C591" s="55">
        <v>118632</v>
      </c>
      <c r="D591" s="99">
        <v>58198</v>
      </c>
      <c r="E591" s="99">
        <v>1</v>
      </c>
      <c r="F591" s="54"/>
      <c r="H591" s="53" t="s">
        <v>241</v>
      </c>
      <c r="I591" s="53" t="s">
        <v>21</v>
      </c>
      <c r="J591" s="69"/>
      <c r="K591" s="68"/>
    </row>
    <row r="592" spans="1:11" s="53" customFormat="1" x14ac:dyDescent="0.3">
      <c r="A592" s="106"/>
      <c r="B592" s="202">
        <v>2</v>
      </c>
      <c r="C592" s="55">
        <v>118574</v>
      </c>
      <c r="D592" s="99">
        <v>58144</v>
      </c>
      <c r="E592" s="99">
        <v>1</v>
      </c>
      <c r="F592" s="54"/>
      <c r="H592" s="53" t="s">
        <v>26</v>
      </c>
      <c r="I592" s="53" t="s">
        <v>21</v>
      </c>
      <c r="J592" s="69" t="s">
        <v>340</v>
      </c>
      <c r="K592" s="68"/>
    </row>
    <row r="593" spans="1:11" s="53" customFormat="1" x14ac:dyDescent="0.3">
      <c r="A593" s="106"/>
      <c r="B593" s="202">
        <v>3</v>
      </c>
      <c r="C593" s="55">
        <v>118577</v>
      </c>
      <c r="D593" s="99">
        <v>58146</v>
      </c>
      <c r="E593" s="99">
        <v>6</v>
      </c>
      <c r="F593" s="54"/>
      <c r="H593" s="53" t="s">
        <v>241</v>
      </c>
      <c r="I593" s="53" t="s">
        <v>21</v>
      </c>
      <c r="J593" s="69" t="s">
        <v>340</v>
      </c>
      <c r="K593" s="68"/>
    </row>
    <row r="594" spans="1:11" s="53" customFormat="1" x14ac:dyDescent="0.3">
      <c r="A594" s="106"/>
      <c r="B594" s="202">
        <v>4</v>
      </c>
      <c r="C594" s="55">
        <v>118378</v>
      </c>
      <c r="D594" s="99">
        <v>57976</v>
      </c>
      <c r="E594" s="99">
        <v>1</v>
      </c>
      <c r="F594" s="54"/>
      <c r="H594" s="53" t="s">
        <v>241</v>
      </c>
      <c r="I594" s="53" t="s">
        <v>339</v>
      </c>
      <c r="J594" s="69"/>
      <c r="K594" s="68"/>
    </row>
    <row r="595" spans="1:11" s="53" customFormat="1" x14ac:dyDescent="0.3">
      <c r="A595" s="106"/>
      <c r="B595" s="202">
        <v>5</v>
      </c>
      <c r="C595" s="55">
        <v>118349</v>
      </c>
      <c r="D595" s="99">
        <v>57939</v>
      </c>
      <c r="E595" s="99">
        <v>3</v>
      </c>
      <c r="F595" s="54"/>
      <c r="H595" s="53" t="s">
        <v>241</v>
      </c>
      <c r="I595" s="53" t="s">
        <v>18</v>
      </c>
      <c r="J595" s="69"/>
      <c r="K595" s="68"/>
    </row>
    <row r="596" spans="1:11" s="53" customFormat="1" x14ac:dyDescent="0.3">
      <c r="A596" s="106"/>
      <c r="B596" s="202">
        <v>6</v>
      </c>
      <c r="C596" s="55">
        <v>118481</v>
      </c>
      <c r="D596" s="104">
        <v>58062</v>
      </c>
      <c r="E596" s="104">
        <v>9</v>
      </c>
      <c r="F596" s="54"/>
      <c r="H596" s="53" t="s">
        <v>241</v>
      </c>
      <c r="I596" s="53" t="s">
        <v>21</v>
      </c>
      <c r="J596" s="69"/>
      <c r="K596" s="68"/>
    </row>
    <row r="597" spans="1:11" s="53" customFormat="1" x14ac:dyDescent="0.3">
      <c r="A597" s="106"/>
      <c r="B597" s="202">
        <v>7</v>
      </c>
      <c r="C597" s="55">
        <v>118482</v>
      </c>
      <c r="D597" s="104">
        <v>58063</v>
      </c>
      <c r="E597" s="104">
        <v>2</v>
      </c>
      <c r="F597" s="54"/>
      <c r="H597" s="53" t="s">
        <v>241</v>
      </c>
      <c r="I597" s="53" t="s">
        <v>21</v>
      </c>
      <c r="J597" s="69"/>
      <c r="K597" s="68"/>
    </row>
    <row r="598" spans="1:11" s="53" customFormat="1" x14ac:dyDescent="0.3">
      <c r="A598" s="106"/>
      <c r="B598" s="202">
        <v>8</v>
      </c>
      <c r="C598" s="55">
        <v>118504</v>
      </c>
      <c r="D598" s="104">
        <v>58088</v>
      </c>
      <c r="E598" s="104">
        <v>6</v>
      </c>
      <c r="F598" s="54"/>
      <c r="H598" s="53" t="s">
        <v>241</v>
      </c>
      <c r="I598" s="53" t="s">
        <v>21</v>
      </c>
      <c r="J598" s="69"/>
      <c r="K598" s="68"/>
    </row>
    <row r="599" spans="1:11" s="53" customFormat="1" x14ac:dyDescent="0.3">
      <c r="A599" s="106"/>
      <c r="B599" s="202">
        <v>9</v>
      </c>
      <c r="C599" s="55">
        <v>118505</v>
      </c>
      <c r="D599" s="104">
        <v>58089</v>
      </c>
      <c r="E599" s="104">
        <v>2</v>
      </c>
      <c r="F599" s="54"/>
      <c r="H599" s="53" t="s">
        <v>241</v>
      </c>
      <c r="I599" s="53" t="s">
        <v>21</v>
      </c>
      <c r="J599" s="69"/>
      <c r="K599" s="68"/>
    </row>
    <row r="600" spans="1:11" s="53" customFormat="1" x14ac:dyDescent="0.3">
      <c r="A600" s="106"/>
      <c r="B600" s="202">
        <v>10</v>
      </c>
      <c r="C600" s="55">
        <v>118645</v>
      </c>
      <c r="D600" s="99">
        <v>58209</v>
      </c>
      <c r="E600" s="99">
        <v>1</v>
      </c>
      <c r="F600" s="54"/>
      <c r="H600" s="53" t="s">
        <v>241</v>
      </c>
      <c r="I600" s="53" t="s">
        <v>21</v>
      </c>
      <c r="J600" s="69"/>
      <c r="K600" s="68"/>
    </row>
    <row r="601" spans="1:11" s="53" customFormat="1" x14ac:dyDescent="0.3">
      <c r="A601" s="106"/>
      <c r="B601" s="202">
        <v>11</v>
      </c>
      <c r="C601" s="55">
        <v>118379</v>
      </c>
      <c r="D601" s="99">
        <v>57977</v>
      </c>
      <c r="E601" s="99">
        <v>2</v>
      </c>
      <c r="F601" s="54"/>
      <c r="H601" s="53" t="s">
        <v>241</v>
      </c>
      <c r="I601" s="53" t="s">
        <v>182</v>
      </c>
      <c r="J601" s="69"/>
      <c r="K601" s="68"/>
    </row>
    <row r="602" spans="1:11" s="53" customFormat="1" x14ac:dyDescent="0.3">
      <c r="A602" s="106"/>
      <c r="B602" s="202">
        <v>12</v>
      </c>
      <c r="C602" s="55">
        <v>118493</v>
      </c>
      <c r="D602" s="145">
        <v>58071</v>
      </c>
      <c r="E602" s="145">
        <v>1</v>
      </c>
      <c r="F602" s="54"/>
      <c r="H602" s="53" t="s">
        <v>241</v>
      </c>
      <c r="I602" s="53" t="s">
        <v>86</v>
      </c>
      <c r="J602" s="69"/>
      <c r="K602" s="68"/>
    </row>
    <row r="603" spans="1:11" s="53" customFormat="1" x14ac:dyDescent="0.3">
      <c r="A603" s="106"/>
      <c r="B603" s="202">
        <v>13</v>
      </c>
      <c r="C603" s="55">
        <v>118624</v>
      </c>
      <c r="D603" s="99">
        <v>58203</v>
      </c>
      <c r="E603" s="99">
        <v>1</v>
      </c>
      <c r="F603" s="54"/>
      <c r="H603" s="53" t="s">
        <v>241</v>
      </c>
      <c r="I603" s="53" t="s">
        <v>21</v>
      </c>
      <c r="J603" s="69"/>
      <c r="K603" s="68"/>
    </row>
    <row r="604" spans="1:11" s="53" customFormat="1" x14ac:dyDescent="0.3">
      <c r="A604" s="106"/>
      <c r="B604" s="202">
        <v>14</v>
      </c>
      <c r="C604" s="55">
        <v>118628</v>
      </c>
      <c r="D604" s="139">
        <v>58196</v>
      </c>
      <c r="E604" s="139">
        <v>1</v>
      </c>
      <c r="F604" s="54"/>
      <c r="H604" s="53" t="s">
        <v>241</v>
      </c>
      <c r="I604" s="53" t="s">
        <v>338</v>
      </c>
      <c r="J604" s="69" t="s">
        <v>337</v>
      </c>
      <c r="K604" s="68"/>
    </row>
    <row r="605" spans="1:11" s="53" customFormat="1" x14ac:dyDescent="0.3">
      <c r="A605" s="221" t="s">
        <v>46</v>
      </c>
      <c r="B605" s="202" t="s">
        <v>333</v>
      </c>
      <c r="C605" s="55">
        <v>117467</v>
      </c>
      <c r="D605" s="99">
        <v>57352</v>
      </c>
      <c r="E605" s="99">
        <v>11</v>
      </c>
      <c r="F605" s="54"/>
      <c r="H605" s="53" t="s">
        <v>241</v>
      </c>
      <c r="I605" s="53" t="s">
        <v>29</v>
      </c>
      <c r="J605" s="69"/>
      <c r="K605" s="68"/>
    </row>
    <row r="606" spans="1:11" s="53" customFormat="1" x14ac:dyDescent="0.3">
      <c r="A606" s="221"/>
      <c r="B606" s="202" t="s">
        <v>332</v>
      </c>
      <c r="C606" s="55">
        <v>117468</v>
      </c>
      <c r="D606" s="99">
        <v>57353</v>
      </c>
      <c r="E606" s="99">
        <v>11</v>
      </c>
      <c r="F606" s="54"/>
      <c r="H606" s="53" t="s">
        <v>241</v>
      </c>
      <c r="I606" s="53" t="s">
        <v>29</v>
      </c>
      <c r="J606" s="69"/>
      <c r="K606" s="68"/>
    </row>
    <row r="607" spans="1:11" s="53" customFormat="1" x14ac:dyDescent="0.3">
      <c r="A607" s="221"/>
      <c r="B607" s="202" t="s">
        <v>336</v>
      </c>
      <c r="C607" s="55">
        <v>117469</v>
      </c>
      <c r="D607" s="99">
        <v>57354</v>
      </c>
      <c r="E607" s="99">
        <v>11</v>
      </c>
      <c r="F607" s="54"/>
      <c r="H607" s="53" t="s">
        <v>241</v>
      </c>
      <c r="I607" s="53" t="s">
        <v>29</v>
      </c>
      <c r="J607" s="69"/>
      <c r="K607" s="68"/>
    </row>
    <row r="608" spans="1:11" s="53" customFormat="1" x14ac:dyDescent="0.3">
      <c r="A608" s="221"/>
      <c r="B608" s="202" t="s">
        <v>335</v>
      </c>
      <c r="C608" s="55">
        <v>118692</v>
      </c>
      <c r="D608" s="99">
        <v>58234</v>
      </c>
      <c r="E608" s="99">
        <v>1</v>
      </c>
      <c r="F608" s="54"/>
      <c r="H608" s="53" t="s">
        <v>241</v>
      </c>
      <c r="I608" s="53" t="s">
        <v>29</v>
      </c>
      <c r="J608" s="69"/>
      <c r="K608" s="68"/>
    </row>
    <row r="609" spans="1:11" s="53" customFormat="1" x14ac:dyDescent="0.3">
      <c r="A609" s="221"/>
      <c r="B609" s="202" t="s">
        <v>334</v>
      </c>
      <c r="C609" s="55">
        <v>118630</v>
      </c>
      <c r="D609" s="99">
        <v>58197</v>
      </c>
      <c r="E609" s="99">
        <v>1</v>
      </c>
      <c r="F609" s="54"/>
      <c r="H609" s="53" t="s">
        <v>241</v>
      </c>
      <c r="I609" s="53" t="s">
        <v>29</v>
      </c>
      <c r="J609" s="69"/>
      <c r="K609" s="68"/>
    </row>
    <row r="610" spans="1:11" s="53" customFormat="1" x14ac:dyDescent="0.3">
      <c r="A610" s="106">
        <v>43049</v>
      </c>
      <c r="B610" s="203">
        <v>1</v>
      </c>
      <c r="C610" s="55">
        <v>117129</v>
      </c>
      <c r="D610" s="99">
        <v>56803</v>
      </c>
      <c r="E610" s="99">
        <v>20</v>
      </c>
      <c r="F610" s="54"/>
      <c r="H610" s="53" t="s">
        <v>241</v>
      </c>
      <c r="I610" s="53" t="s">
        <v>21</v>
      </c>
      <c r="J610" s="69"/>
      <c r="K610" s="68"/>
    </row>
    <row r="611" spans="1:11" s="53" customFormat="1" x14ac:dyDescent="0.3">
      <c r="A611" s="106"/>
      <c r="B611" s="203">
        <v>2</v>
      </c>
      <c r="C611" s="55">
        <v>118498</v>
      </c>
      <c r="D611" s="99">
        <v>58087</v>
      </c>
      <c r="E611" s="99">
        <v>3</v>
      </c>
      <c r="F611" s="54"/>
      <c r="H611" s="53" t="s">
        <v>241</v>
      </c>
      <c r="I611" s="53" t="s">
        <v>21</v>
      </c>
      <c r="J611" s="69"/>
      <c r="K611" s="68"/>
    </row>
    <row r="612" spans="1:11" s="53" customFormat="1" x14ac:dyDescent="0.3">
      <c r="A612" s="106"/>
      <c r="B612" s="203">
        <v>3</v>
      </c>
      <c r="C612" s="55">
        <v>118499</v>
      </c>
      <c r="D612" s="139">
        <v>58086</v>
      </c>
      <c r="E612" s="139">
        <v>1</v>
      </c>
      <c r="F612" s="54"/>
      <c r="H612" s="53" t="s">
        <v>241</v>
      </c>
      <c r="I612" s="53" t="s">
        <v>21</v>
      </c>
      <c r="J612" s="69"/>
      <c r="K612" s="68"/>
    </row>
    <row r="613" spans="1:11" s="53" customFormat="1" x14ac:dyDescent="0.3">
      <c r="A613" s="106"/>
      <c r="B613" s="203">
        <v>4</v>
      </c>
      <c r="C613" s="55">
        <v>118510</v>
      </c>
      <c r="D613" s="139">
        <v>58095</v>
      </c>
      <c r="E613" s="139">
        <v>2</v>
      </c>
      <c r="F613" s="54"/>
      <c r="H613" s="53" t="s">
        <v>241</v>
      </c>
      <c r="I613" s="53" t="s">
        <v>21</v>
      </c>
      <c r="J613" s="69"/>
      <c r="K613" s="68"/>
    </row>
    <row r="614" spans="1:11" s="53" customFormat="1" x14ac:dyDescent="0.3">
      <c r="A614" s="106"/>
      <c r="B614" s="203">
        <v>5</v>
      </c>
      <c r="C614" s="55">
        <v>118695</v>
      </c>
      <c r="D614" s="99">
        <v>58271</v>
      </c>
      <c r="E614" s="99">
        <v>1</v>
      </c>
      <c r="F614" s="54"/>
      <c r="H614" s="53" t="s">
        <v>242</v>
      </c>
      <c r="I614" s="53" t="s">
        <v>21</v>
      </c>
      <c r="J614" s="69" t="s">
        <v>319</v>
      </c>
      <c r="K614" s="68"/>
    </row>
    <row r="615" spans="1:11" s="53" customFormat="1" x14ac:dyDescent="0.3">
      <c r="A615" s="106"/>
      <c r="B615" s="203">
        <v>6</v>
      </c>
      <c r="C615" s="55">
        <v>118709</v>
      </c>
      <c r="D615" s="145">
        <v>58235</v>
      </c>
      <c r="E615" s="145">
        <v>1</v>
      </c>
      <c r="F615" s="54"/>
      <c r="H615" s="53" t="s">
        <v>38</v>
      </c>
      <c r="I615" s="53" t="s">
        <v>21</v>
      </c>
      <c r="J615" s="69"/>
      <c r="K615" s="68"/>
    </row>
    <row r="616" spans="1:11" s="53" customFormat="1" x14ac:dyDescent="0.3">
      <c r="A616" s="106"/>
      <c r="B616" s="203">
        <v>7</v>
      </c>
      <c r="C616" s="55">
        <v>118728</v>
      </c>
      <c r="D616" s="145">
        <v>58255</v>
      </c>
      <c r="E616" s="145">
        <v>2</v>
      </c>
      <c r="F616" s="54"/>
      <c r="H616" s="53" t="s">
        <v>241</v>
      </c>
      <c r="I616" s="53" t="s">
        <v>18</v>
      </c>
      <c r="J616" s="69"/>
      <c r="K616" s="68"/>
    </row>
    <row r="617" spans="1:11" s="53" customFormat="1" x14ac:dyDescent="0.3">
      <c r="A617" s="106"/>
      <c r="B617" s="203">
        <v>8</v>
      </c>
      <c r="C617" s="55">
        <v>118612</v>
      </c>
      <c r="D617" s="139">
        <v>58174</v>
      </c>
      <c r="E617" s="139">
        <v>1</v>
      </c>
      <c r="F617" s="54"/>
      <c r="H617" s="53" t="s">
        <v>26</v>
      </c>
      <c r="I617" s="53" t="s">
        <v>16</v>
      </c>
      <c r="J617" s="69"/>
      <c r="K617" s="68"/>
    </row>
    <row r="618" spans="1:11" s="53" customFormat="1" x14ac:dyDescent="0.3">
      <c r="A618" s="106"/>
      <c r="B618" s="203">
        <v>9</v>
      </c>
      <c r="C618" s="55">
        <v>118757</v>
      </c>
      <c r="D618" s="145">
        <v>58290</v>
      </c>
      <c r="E618" s="145">
        <v>28</v>
      </c>
      <c r="F618" s="54"/>
      <c r="H618" s="53" t="s">
        <v>241</v>
      </c>
      <c r="I618" s="53" t="s">
        <v>21</v>
      </c>
      <c r="J618" s="69"/>
      <c r="K618" s="68"/>
    </row>
    <row r="619" spans="1:11" s="53" customFormat="1" x14ac:dyDescent="0.3">
      <c r="A619" s="106"/>
      <c r="B619" s="203">
        <v>10</v>
      </c>
      <c r="C619" s="55">
        <v>118640</v>
      </c>
      <c r="D619" s="99">
        <v>58201</v>
      </c>
      <c r="E619" s="99">
        <v>2</v>
      </c>
      <c r="F619" s="54"/>
      <c r="H619" s="53" t="s">
        <v>26</v>
      </c>
      <c r="I619" s="53" t="s">
        <v>29</v>
      </c>
      <c r="J619" s="69"/>
      <c r="K619" s="68"/>
    </row>
    <row r="620" spans="1:11" s="53" customFormat="1" x14ac:dyDescent="0.3">
      <c r="A620" s="106"/>
      <c r="B620" s="203">
        <v>11</v>
      </c>
      <c r="C620" s="55">
        <v>118586</v>
      </c>
      <c r="D620" s="139">
        <v>58150</v>
      </c>
      <c r="E620" s="139">
        <v>15</v>
      </c>
      <c r="F620" s="54"/>
      <c r="H620" s="53" t="s">
        <v>241</v>
      </c>
      <c r="I620" s="53" t="s">
        <v>21</v>
      </c>
      <c r="J620" s="69"/>
      <c r="K620" s="68"/>
    </row>
    <row r="621" spans="1:11" s="53" customFormat="1" x14ac:dyDescent="0.3">
      <c r="A621" s="106">
        <v>43052</v>
      </c>
      <c r="B621" s="204">
        <v>1</v>
      </c>
      <c r="C621" s="55">
        <v>118616</v>
      </c>
      <c r="D621" s="109">
        <v>58179</v>
      </c>
      <c r="E621" s="109">
        <v>33</v>
      </c>
      <c r="F621" s="54"/>
      <c r="H621" s="53" t="s">
        <v>241</v>
      </c>
      <c r="I621" s="53" t="s">
        <v>182</v>
      </c>
      <c r="J621" s="69"/>
      <c r="K621" s="68"/>
    </row>
    <row r="622" spans="1:11" s="53" customFormat="1" x14ac:dyDescent="0.3">
      <c r="A622" s="106"/>
      <c r="B622" s="204">
        <v>2</v>
      </c>
      <c r="C622" s="55">
        <v>118617</v>
      </c>
      <c r="D622" s="104">
        <v>58180</v>
      </c>
      <c r="E622" s="104">
        <v>19</v>
      </c>
      <c r="F622" s="54"/>
      <c r="H622" s="53" t="s">
        <v>241</v>
      </c>
      <c r="I622" s="53" t="s">
        <v>182</v>
      </c>
      <c r="J622" s="69"/>
      <c r="K622" s="68"/>
    </row>
    <row r="623" spans="1:11" s="53" customFormat="1" x14ac:dyDescent="0.3">
      <c r="A623" s="106"/>
      <c r="B623" s="204">
        <v>3</v>
      </c>
      <c r="C623" s="55">
        <v>118618</v>
      </c>
      <c r="D623" s="109">
        <v>58181</v>
      </c>
      <c r="E623" s="109">
        <v>2</v>
      </c>
      <c r="F623" s="54"/>
      <c r="H623" s="53" t="s">
        <v>241</v>
      </c>
      <c r="I623" s="53" t="s">
        <v>182</v>
      </c>
      <c r="J623" s="69"/>
      <c r="K623" s="68"/>
    </row>
    <row r="624" spans="1:11" x14ac:dyDescent="0.3">
      <c r="A624" s="48"/>
      <c r="B624" s="204">
        <v>4</v>
      </c>
      <c r="C624" s="55">
        <v>118619</v>
      </c>
      <c r="D624" s="104">
        <v>58178</v>
      </c>
      <c r="E624" s="104">
        <v>22</v>
      </c>
      <c r="F624" s="49"/>
      <c r="G624" s="53"/>
      <c r="H624" s="53" t="s">
        <v>241</v>
      </c>
      <c r="I624" s="53" t="s">
        <v>182</v>
      </c>
      <c r="K624" s="48"/>
    </row>
    <row r="625" spans="1:11" x14ac:dyDescent="0.3">
      <c r="A625" s="48"/>
      <c r="B625" s="204">
        <v>5</v>
      </c>
      <c r="C625" s="55">
        <v>118832</v>
      </c>
      <c r="D625" s="145">
        <v>58358</v>
      </c>
      <c r="E625" s="145">
        <v>1</v>
      </c>
      <c r="F625" s="49"/>
      <c r="G625" s="53"/>
      <c r="H625" s="53" t="s">
        <v>241</v>
      </c>
      <c r="I625" s="53" t="s">
        <v>21</v>
      </c>
      <c r="K625" s="48"/>
    </row>
    <row r="626" spans="1:11" x14ac:dyDescent="0.3">
      <c r="A626" s="48"/>
      <c r="B626" s="204">
        <v>6</v>
      </c>
      <c r="C626" s="55">
        <v>118732</v>
      </c>
      <c r="D626" s="104">
        <v>58260</v>
      </c>
      <c r="E626" s="104">
        <v>117</v>
      </c>
      <c r="F626" s="54"/>
      <c r="G626" s="53"/>
      <c r="H626" s="53" t="s">
        <v>241</v>
      </c>
      <c r="I626" s="53" t="s">
        <v>21</v>
      </c>
      <c r="K626" s="48"/>
    </row>
    <row r="627" spans="1:11" s="53" customFormat="1" x14ac:dyDescent="0.3">
      <c r="A627" s="106">
        <v>43053</v>
      </c>
      <c r="B627" s="205">
        <v>1</v>
      </c>
      <c r="C627" s="55">
        <v>118734</v>
      </c>
      <c r="D627" s="104">
        <v>58262</v>
      </c>
      <c r="E627" s="104">
        <v>3</v>
      </c>
      <c r="F627" s="54"/>
      <c r="H627" s="53" t="s">
        <v>241</v>
      </c>
      <c r="I627" s="53" t="s">
        <v>21</v>
      </c>
      <c r="J627" s="54"/>
    </row>
    <row r="628" spans="1:11" s="53" customFormat="1" x14ac:dyDescent="0.3">
      <c r="B628" s="205">
        <v>2</v>
      </c>
      <c r="C628" s="55">
        <v>118588</v>
      </c>
      <c r="D628" s="104">
        <v>58170</v>
      </c>
      <c r="E628" s="104">
        <v>4</v>
      </c>
      <c r="F628" s="54"/>
      <c r="H628" s="53" t="s">
        <v>38</v>
      </c>
      <c r="I628" s="53" t="s">
        <v>21</v>
      </c>
      <c r="J628" s="54" t="s">
        <v>319</v>
      </c>
    </row>
    <row r="629" spans="1:11" s="53" customFormat="1" x14ac:dyDescent="0.3">
      <c r="B629" s="205">
        <v>3</v>
      </c>
      <c r="C629" s="55">
        <v>118785</v>
      </c>
      <c r="D629" s="145">
        <v>58315</v>
      </c>
      <c r="E629" s="145">
        <v>2</v>
      </c>
      <c r="F629" s="54"/>
      <c r="H629" s="53" t="s">
        <v>38</v>
      </c>
      <c r="I629" s="53" t="s">
        <v>21</v>
      </c>
      <c r="J629" s="54" t="s">
        <v>319</v>
      </c>
    </row>
    <row r="630" spans="1:11" s="53" customFormat="1" x14ac:dyDescent="0.3">
      <c r="B630" s="205">
        <v>4</v>
      </c>
      <c r="C630" s="55">
        <v>118718</v>
      </c>
      <c r="D630" s="145">
        <v>58243</v>
      </c>
      <c r="E630" s="145">
        <v>1</v>
      </c>
      <c r="F630" s="54"/>
      <c r="H630" s="53" t="s">
        <v>241</v>
      </c>
      <c r="I630" s="53" t="s">
        <v>21</v>
      </c>
      <c r="J630" s="54"/>
    </row>
    <row r="631" spans="1:11" s="53" customFormat="1" x14ac:dyDescent="0.3">
      <c r="B631" s="205">
        <v>5</v>
      </c>
      <c r="C631" s="55">
        <v>118809</v>
      </c>
      <c r="D631" s="104">
        <v>58335</v>
      </c>
      <c r="E631" s="104">
        <v>6</v>
      </c>
      <c r="F631" s="54"/>
      <c r="H631" s="53" t="s">
        <v>241</v>
      </c>
      <c r="I631" s="53" t="s">
        <v>21</v>
      </c>
      <c r="J631" s="54"/>
    </row>
    <row r="632" spans="1:11" s="53" customFormat="1" x14ac:dyDescent="0.3">
      <c r="B632" s="205">
        <v>6</v>
      </c>
      <c r="C632" s="55">
        <v>118780</v>
      </c>
      <c r="D632" s="145">
        <v>58314</v>
      </c>
      <c r="E632" s="145">
        <v>1</v>
      </c>
      <c r="F632" s="54"/>
      <c r="H632" s="53" t="s">
        <v>241</v>
      </c>
      <c r="I632" s="53" t="s">
        <v>18</v>
      </c>
      <c r="J632" s="54"/>
    </row>
    <row r="633" spans="1:11" s="53" customFormat="1" x14ac:dyDescent="0.3">
      <c r="B633" s="205">
        <v>7</v>
      </c>
      <c r="C633" s="55">
        <v>118808</v>
      </c>
      <c r="D633" s="99">
        <v>58334</v>
      </c>
      <c r="E633" s="99">
        <v>2</v>
      </c>
      <c r="F633" s="54"/>
      <c r="H633" s="53" t="s">
        <v>241</v>
      </c>
      <c r="I633" s="53" t="s">
        <v>245</v>
      </c>
      <c r="J633" s="54"/>
    </row>
    <row r="634" spans="1:11" s="53" customFormat="1" x14ac:dyDescent="0.3">
      <c r="B634" s="205">
        <v>8</v>
      </c>
      <c r="C634" s="55">
        <v>118754</v>
      </c>
      <c r="D634" s="99">
        <v>58289</v>
      </c>
      <c r="E634" s="99">
        <v>5</v>
      </c>
      <c r="F634" s="54"/>
      <c r="H634" s="53" t="s">
        <v>26</v>
      </c>
      <c r="I634" s="53" t="s">
        <v>21</v>
      </c>
      <c r="J634" s="54"/>
    </row>
    <row r="635" spans="1:11" s="53" customFormat="1" x14ac:dyDescent="0.3">
      <c r="B635" s="205">
        <v>9</v>
      </c>
      <c r="C635" s="55">
        <v>118755</v>
      </c>
      <c r="D635" s="109">
        <v>58272</v>
      </c>
      <c r="E635" s="109">
        <v>1</v>
      </c>
      <c r="F635" s="54"/>
      <c r="H635" s="53" t="s">
        <v>26</v>
      </c>
      <c r="I635" s="53" t="s">
        <v>18</v>
      </c>
      <c r="J635" s="54"/>
    </row>
    <row r="636" spans="1:11" s="53" customFormat="1" x14ac:dyDescent="0.3">
      <c r="B636" s="205">
        <v>10</v>
      </c>
      <c r="C636" s="55">
        <v>118715</v>
      </c>
      <c r="D636" s="145">
        <v>58242</v>
      </c>
      <c r="E636" s="145">
        <v>1</v>
      </c>
      <c r="F636" s="54"/>
      <c r="H636" s="53" t="s">
        <v>241</v>
      </c>
      <c r="I636" s="53" t="s">
        <v>326</v>
      </c>
      <c r="J636" s="54"/>
    </row>
    <row r="637" spans="1:11" s="53" customFormat="1" x14ac:dyDescent="0.3">
      <c r="B637" s="205">
        <v>11</v>
      </c>
      <c r="C637" s="55">
        <v>118181</v>
      </c>
      <c r="D637" s="145">
        <v>57851</v>
      </c>
      <c r="E637" s="145">
        <v>27</v>
      </c>
      <c r="F637" s="54"/>
      <c r="H637" s="53" t="s">
        <v>241</v>
      </c>
      <c r="I637" s="53" t="s">
        <v>29</v>
      </c>
      <c r="J637" s="54"/>
    </row>
    <row r="638" spans="1:11" s="53" customFormat="1" x14ac:dyDescent="0.3">
      <c r="A638" s="222" t="s">
        <v>46</v>
      </c>
      <c r="B638" s="205" t="s">
        <v>333</v>
      </c>
      <c r="C638" s="55">
        <v>118323</v>
      </c>
      <c r="D638" s="145">
        <v>57950</v>
      </c>
      <c r="E638" s="145">
        <v>21</v>
      </c>
      <c r="F638" s="54"/>
      <c r="H638" s="53" t="s">
        <v>241</v>
      </c>
      <c r="I638" s="53" t="s">
        <v>56</v>
      </c>
      <c r="J638" s="54"/>
    </row>
    <row r="639" spans="1:11" s="53" customFormat="1" x14ac:dyDescent="0.3">
      <c r="A639" s="222"/>
      <c r="B639" s="205" t="s">
        <v>332</v>
      </c>
      <c r="C639" s="55">
        <v>118318</v>
      </c>
      <c r="D639" s="145">
        <v>57952</v>
      </c>
      <c r="E639" s="145">
        <v>21</v>
      </c>
      <c r="F639" s="54"/>
      <c r="H639" s="53" t="s">
        <v>241</v>
      </c>
      <c r="I639" s="53" t="s">
        <v>56</v>
      </c>
      <c r="J639" s="54"/>
    </row>
    <row r="640" spans="1:11" s="53" customFormat="1" x14ac:dyDescent="0.3">
      <c r="A640" s="155">
        <v>43054</v>
      </c>
      <c r="B640" s="200">
        <v>1</v>
      </c>
      <c r="C640" s="55">
        <v>118858</v>
      </c>
      <c r="D640" s="109">
        <v>58381</v>
      </c>
      <c r="E640" s="109">
        <v>2</v>
      </c>
      <c r="F640" s="54"/>
      <c r="H640" s="53" t="s">
        <v>241</v>
      </c>
      <c r="I640" s="53" t="s">
        <v>15</v>
      </c>
      <c r="J640" s="54"/>
    </row>
    <row r="641" spans="1:10" s="53" customFormat="1" x14ac:dyDescent="0.3">
      <c r="A641" s="60"/>
      <c r="B641" s="200">
        <v>2</v>
      </c>
      <c r="C641" s="55">
        <v>118856</v>
      </c>
      <c r="D641" s="145">
        <v>58393</v>
      </c>
      <c r="E641" s="145">
        <v>2</v>
      </c>
      <c r="F641" s="54"/>
      <c r="H641" s="53" t="s">
        <v>242</v>
      </c>
      <c r="I641" s="53" t="s">
        <v>21</v>
      </c>
      <c r="J641" s="54"/>
    </row>
    <row r="642" spans="1:10" s="53" customFormat="1" x14ac:dyDescent="0.3">
      <c r="A642" s="60"/>
      <c r="B642" s="200">
        <v>3</v>
      </c>
      <c r="C642" s="55">
        <v>118620</v>
      </c>
      <c r="D642" s="145">
        <v>58185</v>
      </c>
      <c r="E642" s="145">
        <v>1</v>
      </c>
      <c r="F642" s="54"/>
      <c r="H642" s="53" t="s">
        <v>241</v>
      </c>
      <c r="I642" s="53" t="s">
        <v>21</v>
      </c>
      <c r="J642" s="54"/>
    </row>
    <row r="643" spans="1:10" s="53" customFormat="1" x14ac:dyDescent="0.3">
      <c r="A643" s="60"/>
      <c r="B643" s="200">
        <v>4</v>
      </c>
      <c r="C643" s="55">
        <v>118539</v>
      </c>
      <c r="D643" s="109">
        <v>58123</v>
      </c>
      <c r="E643" s="109">
        <v>1</v>
      </c>
      <c r="F643" s="54"/>
      <c r="H643" s="53" t="s">
        <v>241</v>
      </c>
      <c r="I643" s="53" t="s">
        <v>331</v>
      </c>
      <c r="J643" s="54"/>
    </row>
    <row r="644" spans="1:10" s="53" customFormat="1" x14ac:dyDescent="0.3">
      <c r="A644" s="60"/>
      <c r="B644" s="200">
        <v>5</v>
      </c>
      <c r="C644" s="55">
        <v>118183</v>
      </c>
      <c r="D644" s="139">
        <v>57852</v>
      </c>
      <c r="E644" s="139">
        <v>38</v>
      </c>
      <c r="F644" s="54"/>
      <c r="H644" s="53" t="s">
        <v>241</v>
      </c>
      <c r="I644" s="53" t="s">
        <v>29</v>
      </c>
      <c r="J644" s="54"/>
    </row>
    <row r="645" spans="1:10" s="53" customFormat="1" x14ac:dyDescent="0.3">
      <c r="A645" s="155">
        <v>43055</v>
      </c>
      <c r="B645" s="202">
        <v>1</v>
      </c>
      <c r="C645" s="55">
        <v>118184</v>
      </c>
      <c r="D645" s="139">
        <v>57853</v>
      </c>
      <c r="E645" s="139">
        <v>37</v>
      </c>
      <c r="F645" s="54"/>
      <c r="H645" s="53" t="s">
        <v>241</v>
      </c>
      <c r="I645" s="53" t="s">
        <v>29</v>
      </c>
      <c r="J645" s="54"/>
    </row>
    <row r="646" spans="1:10" s="53" customFormat="1" x14ac:dyDescent="0.3">
      <c r="A646" s="60"/>
      <c r="B646" s="202">
        <v>2</v>
      </c>
      <c r="C646" s="55">
        <v>118185</v>
      </c>
      <c r="D646" s="99">
        <v>57854</v>
      </c>
      <c r="E646" s="99">
        <v>37</v>
      </c>
      <c r="F646" s="54"/>
      <c r="H646" s="53" t="s">
        <v>241</v>
      </c>
      <c r="I646" s="53" t="s">
        <v>29</v>
      </c>
      <c r="J646" s="54"/>
    </row>
    <row r="647" spans="1:10" s="53" customFormat="1" x14ac:dyDescent="0.3">
      <c r="A647" s="60"/>
      <c r="B647" s="202">
        <v>3</v>
      </c>
      <c r="C647" s="55">
        <v>118897</v>
      </c>
      <c r="D647" s="99">
        <v>58434</v>
      </c>
      <c r="E647" s="99">
        <v>2</v>
      </c>
      <c r="F647" s="54"/>
      <c r="H647" s="53" t="s">
        <v>242</v>
      </c>
      <c r="I647" s="53" t="s">
        <v>330</v>
      </c>
      <c r="J647" s="54"/>
    </row>
    <row r="648" spans="1:10" s="53" customFormat="1" x14ac:dyDescent="0.3">
      <c r="A648" s="60"/>
      <c r="B648" s="202">
        <v>4</v>
      </c>
      <c r="C648" s="55">
        <v>118801</v>
      </c>
      <c r="D648" s="109">
        <v>58326</v>
      </c>
      <c r="E648" s="109">
        <v>104</v>
      </c>
      <c r="F648" s="54"/>
      <c r="H648" s="53" t="s">
        <v>26</v>
      </c>
      <c r="I648" s="53" t="s">
        <v>21</v>
      </c>
      <c r="J648" s="54"/>
    </row>
    <row r="649" spans="1:10" s="53" customFormat="1" x14ac:dyDescent="0.3">
      <c r="A649" s="155">
        <v>43056</v>
      </c>
      <c r="B649" s="203">
        <v>1</v>
      </c>
      <c r="C649" s="55">
        <v>118810</v>
      </c>
      <c r="D649" s="104">
        <v>58340</v>
      </c>
      <c r="E649" s="104">
        <v>1</v>
      </c>
      <c r="F649" s="54"/>
      <c r="H649" s="53" t="s">
        <v>241</v>
      </c>
      <c r="I649" s="53" t="s">
        <v>56</v>
      </c>
      <c r="J649" s="54"/>
    </row>
    <row r="650" spans="1:10" s="53" customFormat="1" x14ac:dyDescent="0.3">
      <c r="A650" s="155"/>
      <c r="B650" s="203">
        <v>2</v>
      </c>
      <c r="C650" s="55">
        <v>118928</v>
      </c>
      <c r="D650" s="104">
        <v>58454</v>
      </c>
      <c r="E650" s="104">
        <v>1</v>
      </c>
      <c r="F650" s="54"/>
      <c r="H650" s="53" t="s">
        <v>38</v>
      </c>
      <c r="I650" s="53" t="s">
        <v>21</v>
      </c>
      <c r="J650" s="54"/>
    </row>
    <row r="651" spans="1:10" s="53" customFormat="1" x14ac:dyDescent="0.3">
      <c r="A651" s="155"/>
      <c r="B651" s="203">
        <v>3</v>
      </c>
      <c r="C651" s="55">
        <v>118925</v>
      </c>
      <c r="D651" s="104">
        <v>58451</v>
      </c>
      <c r="E651" s="104">
        <v>2</v>
      </c>
      <c r="F651" s="54"/>
      <c r="H651" s="53" t="s">
        <v>241</v>
      </c>
      <c r="I651" s="53" t="s">
        <v>18</v>
      </c>
      <c r="J651" s="54"/>
    </row>
    <row r="652" spans="1:10" s="53" customFormat="1" x14ac:dyDescent="0.3">
      <c r="A652" s="155">
        <v>43059</v>
      </c>
      <c r="B652" s="204">
        <v>4</v>
      </c>
      <c r="C652" s="55">
        <v>118726</v>
      </c>
      <c r="D652" s="109">
        <v>58254</v>
      </c>
      <c r="E652" s="109">
        <v>1</v>
      </c>
      <c r="F652" s="54"/>
      <c r="H652" s="53" t="s">
        <v>26</v>
      </c>
      <c r="I652" s="53" t="s">
        <v>65</v>
      </c>
      <c r="J652" s="54"/>
    </row>
    <row r="653" spans="1:10" s="53" customFormat="1" x14ac:dyDescent="0.3">
      <c r="A653" s="155"/>
      <c r="B653" s="204">
        <v>5</v>
      </c>
      <c r="C653" s="55">
        <v>118615</v>
      </c>
      <c r="D653" s="104">
        <v>58169</v>
      </c>
      <c r="E653" s="104">
        <v>10</v>
      </c>
      <c r="F653" s="54"/>
      <c r="H653" s="53" t="s">
        <v>241</v>
      </c>
      <c r="I653" s="53" t="s">
        <v>30</v>
      </c>
      <c r="J653" s="54" t="s">
        <v>56</v>
      </c>
    </row>
    <row r="654" spans="1:10" s="53" customFormat="1" x14ac:dyDescent="0.3">
      <c r="A654" s="155"/>
      <c r="B654" s="204">
        <v>6</v>
      </c>
      <c r="C654" s="55">
        <v>118821</v>
      </c>
      <c r="D654" s="104">
        <v>58342</v>
      </c>
      <c r="E654" s="104">
        <v>3</v>
      </c>
      <c r="F654" s="54"/>
      <c r="H654" s="53" t="s">
        <v>241</v>
      </c>
      <c r="I654" s="53" t="s">
        <v>30</v>
      </c>
      <c r="J654" s="54"/>
    </row>
    <row r="655" spans="1:10" s="53" customFormat="1" x14ac:dyDescent="0.3">
      <c r="A655" s="155"/>
      <c r="B655" s="204">
        <v>7</v>
      </c>
      <c r="C655" s="55">
        <v>118865</v>
      </c>
      <c r="D655" s="104">
        <v>58382</v>
      </c>
      <c r="E655" s="104">
        <v>4</v>
      </c>
      <c r="F655" s="54"/>
      <c r="H655" s="53" t="s">
        <v>241</v>
      </c>
      <c r="I655" s="53" t="s">
        <v>21</v>
      </c>
      <c r="J655" s="54"/>
    </row>
    <row r="656" spans="1:10" s="53" customFormat="1" x14ac:dyDescent="0.3">
      <c r="A656" s="155"/>
      <c r="B656" s="204">
        <v>8</v>
      </c>
      <c r="C656" s="55">
        <v>118934</v>
      </c>
      <c r="D656" s="104">
        <v>58469</v>
      </c>
      <c r="E656" s="104">
        <v>2</v>
      </c>
      <c r="F656" s="54"/>
      <c r="H656" s="53" t="s">
        <v>242</v>
      </c>
      <c r="I656" s="53" t="s">
        <v>21</v>
      </c>
      <c r="J656" s="54"/>
    </row>
    <row r="657" spans="1:10" s="53" customFormat="1" x14ac:dyDescent="0.3">
      <c r="A657" s="155"/>
      <c r="B657" s="204">
        <v>9</v>
      </c>
      <c r="C657" s="55">
        <v>118777</v>
      </c>
      <c r="D657" s="145">
        <v>58480</v>
      </c>
      <c r="E657" s="145">
        <v>5</v>
      </c>
      <c r="F657" s="54"/>
      <c r="H657" s="53" t="s">
        <v>26</v>
      </c>
      <c r="I657" s="53" t="s">
        <v>21</v>
      </c>
      <c r="J657" s="54"/>
    </row>
    <row r="658" spans="1:10" s="53" customFormat="1" x14ac:dyDescent="0.3">
      <c r="A658" s="155"/>
      <c r="B658" s="204">
        <v>10</v>
      </c>
      <c r="C658" s="55">
        <v>118805</v>
      </c>
      <c r="D658" s="104">
        <v>58328</v>
      </c>
      <c r="E658" s="104">
        <v>30</v>
      </c>
      <c r="F658" s="54"/>
      <c r="H658" s="53" t="s">
        <v>26</v>
      </c>
      <c r="I658" s="53" t="s">
        <v>21</v>
      </c>
      <c r="J658" s="54"/>
    </row>
    <row r="659" spans="1:10" s="53" customFormat="1" x14ac:dyDescent="0.3">
      <c r="A659" s="155">
        <v>43060</v>
      </c>
      <c r="B659" s="176">
        <v>1</v>
      </c>
      <c r="C659" s="55">
        <v>118791</v>
      </c>
      <c r="D659" s="145">
        <v>58320</v>
      </c>
      <c r="E659" s="145">
        <v>17</v>
      </c>
      <c r="F659" s="54"/>
      <c r="H659" s="53" t="s">
        <v>26</v>
      </c>
      <c r="I659" s="53" t="s">
        <v>21</v>
      </c>
      <c r="J659" s="54"/>
    </row>
    <row r="660" spans="1:10" s="53" customFormat="1" x14ac:dyDescent="0.3">
      <c r="A660" s="155"/>
      <c r="B660" s="176">
        <v>2</v>
      </c>
      <c r="C660" s="55">
        <v>118733</v>
      </c>
      <c r="D660" s="145">
        <v>58261</v>
      </c>
      <c r="E660" s="145">
        <v>54</v>
      </c>
      <c r="F660" s="54"/>
      <c r="H660" s="53" t="s">
        <v>241</v>
      </c>
      <c r="I660" s="53" t="s">
        <v>29</v>
      </c>
      <c r="J660" s="54"/>
    </row>
    <row r="661" spans="1:10" s="53" customFormat="1" x14ac:dyDescent="0.3">
      <c r="A661" s="155">
        <v>43061</v>
      </c>
      <c r="B661" s="175">
        <v>1</v>
      </c>
      <c r="C661" s="55">
        <v>118291</v>
      </c>
      <c r="D661" s="145">
        <v>57905</v>
      </c>
      <c r="E661" s="145">
        <v>16</v>
      </c>
      <c r="F661" s="54"/>
      <c r="H661" s="53" t="s">
        <v>241</v>
      </c>
      <c r="I661" s="53" t="s">
        <v>29</v>
      </c>
      <c r="J661" s="54"/>
    </row>
    <row r="662" spans="1:10" s="53" customFormat="1" x14ac:dyDescent="0.3">
      <c r="A662" s="155"/>
      <c r="B662" s="175">
        <v>2</v>
      </c>
      <c r="C662" s="55">
        <v>118290</v>
      </c>
      <c r="D662" s="145">
        <v>57904</v>
      </c>
      <c r="E662" s="145">
        <v>16</v>
      </c>
      <c r="F662" s="54"/>
      <c r="H662" s="53" t="s">
        <v>241</v>
      </c>
      <c r="I662" s="53" t="s">
        <v>29</v>
      </c>
      <c r="J662" s="54"/>
    </row>
    <row r="663" spans="1:10" s="53" customFormat="1" x14ac:dyDescent="0.3">
      <c r="A663" s="155"/>
      <c r="B663" s="175">
        <v>3</v>
      </c>
      <c r="C663" s="55">
        <v>118289</v>
      </c>
      <c r="D663" s="109">
        <v>57903</v>
      </c>
      <c r="E663" s="109">
        <v>16</v>
      </c>
      <c r="F663" s="54"/>
      <c r="H663" s="53" t="s">
        <v>241</v>
      </c>
      <c r="I663" s="53" t="s">
        <v>29</v>
      </c>
      <c r="J663" s="54"/>
    </row>
    <row r="664" spans="1:10" s="53" customFormat="1" x14ac:dyDescent="0.3">
      <c r="A664" s="155"/>
      <c r="B664" s="175">
        <v>4</v>
      </c>
      <c r="C664" s="55">
        <v>118288</v>
      </c>
      <c r="D664" s="145">
        <v>57902</v>
      </c>
      <c r="E664" s="145">
        <v>7</v>
      </c>
      <c r="F664" s="54"/>
      <c r="H664" s="53" t="s">
        <v>241</v>
      </c>
      <c r="I664" s="53" t="s">
        <v>29</v>
      </c>
      <c r="J664" s="54"/>
    </row>
    <row r="665" spans="1:10" s="53" customFormat="1" x14ac:dyDescent="0.3">
      <c r="A665" s="155"/>
      <c r="B665" s="175">
        <v>5</v>
      </c>
      <c r="C665" s="55">
        <v>118806</v>
      </c>
      <c r="D665" s="109">
        <v>58329</v>
      </c>
      <c r="E665" s="109">
        <v>40</v>
      </c>
      <c r="F665" s="54"/>
      <c r="H665" s="53" t="s">
        <v>26</v>
      </c>
      <c r="I665" s="53" t="s">
        <v>21</v>
      </c>
      <c r="J665" s="54"/>
    </row>
    <row r="666" spans="1:10" s="53" customFormat="1" x14ac:dyDescent="0.3">
      <c r="A666" s="155"/>
      <c r="B666" s="175">
        <v>6</v>
      </c>
      <c r="C666" s="55">
        <v>118787</v>
      </c>
      <c r="D666" s="109">
        <v>58317</v>
      </c>
      <c r="E666" s="109">
        <v>8</v>
      </c>
      <c r="F666" s="54"/>
      <c r="H666" s="53" t="s">
        <v>26</v>
      </c>
      <c r="I666" s="53" t="s">
        <v>21</v>
      </c>
      <c r="J666" s="54"/>
    </row>
    <row r="667" spans="1:10" s="53" customFormat="1" x14ac:dyDescent="0.3">
      <c r="A667" s="155"/>
      <c r="B667" s="175">
        <v>7</v>
      </c>
      <c r="C667" s="55">
        <v>118804</v>
      </c>
      <c r="D667" s="109">
        <v>58327</v>
      </c>
      <c r="E667" s="109">
        <v>6</v>
      </c>
      <c r="F667" s="54"/>
      <c r="H667" s="53" t="s">
        <v>26</v>
      </c>
      <c r="I667" s="53" t="s">
        <v>21</v>
      </c>
      <c r="J667" s="54"/>
    </row>
    <row r="668" spans="1:10" s="53" customFormat="1" x14ac:dyDescent="0.3">
      <c r="A668" s="155">
        <v>43062</v>
      </c>
      <c r="B668" s="201">
        <v>1</v>
      </c>
      <c r="C668" s="55">
        <v>118602</v>
      </c>
      <c r="D668" s="99">
        <v>58155</v>
      </c>
      <c r="E668" s="99">
        <v>7</v>
      </c>
      <c r="F668" s="54"/>
      <c r="H668" s="53" t="s">
        <v>241</v>
      </c>
      <c r="I668" s="53" t="s">
        <v>21</v>
      </c>
      <c r="J668" s="54"/>
    </row>
    <row r="669" spans="1:10" s="53" customFormat="1" x14ac:dyDescent="0.3">
      <c r="A669" s="155"/>
      <c r="B669" s="201">
        <v>2</v>
      </c>
      <c r="C669" s="55">
        <v>118607</v>
      </c>
      <c r="D669" s="99">
        <v>58163</v>
      </c>
      <c r="E669" s="99">
        <v>8</v>
      </c>
      <c r="F669" s="54"/>
      <c r="H669" s="53" t="s">
        <v>241</v>
      </c>
      <c r="I669" s="53" t="s">
        <v>21</v>
      </c>
      <c r="J669" s="54"/>
    </row>
    <row r="670" spans="1:10" s="53" customFormat="1" x14ac:dyDescent="0.3">
      <c r="A670" s="155"/>
      <c r="B670" s="201">
        <v>3</v>
      </c>
      <c r="C670" s="55">
        <v>118604</v>
      </c>
      <c r="D670" s="104">
        <v>58176</v>
      </c>
      <c r="E670" s="104">
        <v>1</v>
      </c>
      <c r="F670" s="54"/>
      <c r="H670" s="53" t="s">
        <v>241</v>
      </c>
      <c r="I670" s="53" t="s">
        <v>21</v>
      </c>
      <c r="J670" s="54"/>
    </row>
    <row r="671" spans="1:10" s="53" customFormat="1" x14ac:dyDescent="0.3">
      <c r="A671" s="155"/>
      <c r="B671" s="201">
        <v>4</v>
      </c>
      <c r="C671" s="55">
        <v>118609</v>
      </c>
      <c r="D671" s="139">
        <v>58165</v>
      </c>
      <c r="E671" s="139">
        <v>16</v>
      </c>
      <c r="F671" s="54"/>
      <c r="H671" s="53" t="s">
        <v>241</v>
      </c>
      <c r="I671" s="53" t="s">
        <v>21</v>
      </c>
      <c r="J671" s="54"/>
    </row>
    <row r="672" spans="1:10" s="53" customFormat="1" x14ac:dyDescent="0.3">
      <c r="A672" s="155"/>
      <c r="B672" s="201">
        <v>5</v>
      </c>
      <c r="C672" s="55">
        <v>118608</v>
      </c>
      <c r="D672" s="99">
        <v>58175</v>
      </c>
      <c r="E672" s="99">
        <v>8</v>
      </c>
      <c r="F672" s="54"/>
      <c r="H672" s="53" t="s">
        <v>241</v>
      </c>
      <c r="I672" s="53" t="s">
        <v>21</v>
      </c>
      <c r="J672" s="54"/>
    </row>
    <row r="673" spans="1:10" s="53" customFormat="1" x14ac:dyDescent="0.3">
      <c r="A673" s="155"/>
      <c r="B673" s="201">
        <v>6</v>
      </c>
      <c r="C673" s="55">
        <v>118606</v>
      </c>
      <c r="D673" s="104">
        <v>58162</v>
      </c>
      <c r="E673" s="104">
        <v>4</v>
      </c>
      <c r="F673" s="54"/>
      <c r="H673" s="53" t="s">
        <v>241</v>
      </c>
      <c r="I673" s="53" t="s">
        <v>21</v>
      </c>
      <c r="J673" s="54"/>
    </row>
    <row r="674" spans="1:10" s="53" customFormat="1" x14ac:dyDescent="0.3">
      <c r="A674" s="155"/>
      <c r="B674" s="201">
        <v>7</v>
      </c>
      <c r="C674" s="55">
        <v>118603</v>
      </c>
      <c r="D674" s="139">
        <v>58177</v>
      </c>
      <c r="E674" s="139">
        <v>46</v>
      </c>
      <c r="F674" s="54"/>
      <c r="H674" s="53" t="s">
        <v>241</v>
      </c>
      <c r="I674" s="53" t="s">
        <v>21</v>
      </c>
      <c r="J674" s="54"/>
    </row>
    <row r="675" spans="1:10" s="53" customFormat="1" x14ac:dyDescent="0.3">
      <c r="A675" s="155">
        <v>43063</v>
      </c>
      <c r="B675" s="60">
        <v>1</v>
      </c>
      <c r="C675" s="55">
        <v>118756</v>
      </c>
      <c r="D675" s="99">
        <v>58291</v>
      </c>
      <c r="E675" s="99">
        <v>10</v>
      </c>
      <c r="F675" s="54"/>
      <c r="H675" s="53" t="s">
        <v>241</v>
      </c>
      <c r="I675" s="53" t="s">
        <v>329</v>
      </c>
      <c r="J675" s="54"/>
    </row>
    <row r="676" spans="1:10" s="53" customFormat="1" x14ac:dyDescent="0.3">
      <c r="A676" s="155"/>
      <c r="B676" s="60">
        <v>2</v>
      </c>
      <c r="C676" s="55">
        <v>119053</v>
      </c>
      <c r="D676" s="109">
        <v>58552</v>
      </c>
      <c r="E676" s="109">
        <v>5</v>
      </c>
      <c r="F676" s="54"/>
      <c r="H676" s="53" t="s">
        <v>241</v>
      </c>
      <c r="I676" s="53" t="s">
        <v>329</v>
      </c>
      <c r="J676" s="54"/>
    </row>
    <row r="677" spans="1:10" s="53" customFormat="1" x14ac:dyDescent="0.3">
      <c r="A677" s="155"/>
      <c r="B677" s="60">
        <v>3</v>
      </c>
      <c r="C677" s="55">
        <v>119033</v>
      </c>
      <c r="D677" s="139">
        <v>58534</v>
      </c>
      <c r="E677" s="139">
        <v>2</v>
      </c>
      <c r="F677" s="54"/>
      <c r="H677" s="53" t="s">
        <v>241</v>
      </c>
      <c r="I677" s="53" t="s">
        <v>86</v>
      </c>
      <c r="J677" s="54"/>
    </row>
    <row r="678" spans="1:10" s="53" customFormat="1" x14ac:dyDescent="0.3">
      <c r="A678" s="155"/>
      <c r="B678" s="60">
        <v>4</v>
      </c>
      <c r="C678" s="55">
        <v>119026</v>
      </c>
      <c r="D678" s="139">
        <v>58518</v>
      </c>
      <c r="E678" s="139">
        <v>2</v>
      </c>
      <c r="F678" s="54"/>
      <c r="H678" s="53" t="s">
        <v>241</v>
      </c>
      <c r="I678" s="53" t="s">
        <v>86</v>
      </c>
      <c r="J678" s="54"/>
    </row>
    <row r="679" spans="1:10" s="53" customFormat="1" x14ac:dyDescent="0.3">
      <c r="A679" s="155"/>
      <c r="B679" s="60">
        <v>5</v>
      </c>
      <c r="C679" s="55">
        <v>119029</v>
      </c>
      <c r="D679" s="139">
        <v>58519</v>
      </c>
      <c r="E679" s="139">
        <v>3</v>
      </c>
      <c r="F679" s="54"/>
      <c r="H679" s="53" t="s">
        <v>241</v>
      </c>
      <c r="I679" s="53" t="s">
        <v>86</v>
      </c>
      <c r="J679" s="54"/>
    </row>
    <row r="680" spans="1:10" s="53" customFormat="1" x14ac:dyDescent="0.3">
      <c r="A680" s="155"/>
      <c r="B680" s="60">
        <v>6</v>
      </c>
      <c r="C680" s="55">
        <v>119020</v>
      </c>
      <c r="D680" s="104">
        <v>58513</v>
      </c>
      <c r="E680" s="104">
        <v>4</v>
      </c>
      <c r="F680" s="69"/>
      <c r="H680" s="53" t="s">
        <v>241</v>
      </c>
      <c r="I680" s="53" t="s">
        <v>86</v>
      </c>
      <c r="J680" s="54"/>
    </row>
    <row r="681" spans="1:10" s="53" customFormat="1" x14ac:dyDescent="0.3">
      <c r="A681" s="155"/>
      <c r="B681" s="60">
        <v>7</v>
      </c>
      <c r="C681" s="55">
        <v>119016</v>
      </c>
      <c r="D681" s="104">
        <v>58511</v>
      </c>
      <c r="E681" s="104">
        <v>5</v>
      </c>
      <c r="F681" s="54"/>
      <c r="H681" s="53" t="s">
        <v>241</v>
      </c>
      <c r="I681" s="53" t="s">
        <v>86</v>
      </c>
      <c r="J681" s="54"/>
    </row>
    <row r="682" spans="1:10" s="53" customFormat="1" x14ac:dyDescent="0.3">
      <c r="A682" s="155"/>
      <c r="B682" s="60">
        <v>8</v>
      </c>
      <c r="C682" s="55">
        <v>117130</v>
      </c>
      <c r="D682" s="109">
        <v>58264</v>
      </c>
      <c r="E682" s="109">
        <v>20</v>
      </c>
      <c r="F682" s="54"/>
      <c r="H682" s="53" t="s">
        <v>241</v>
      </c>
      <c r="I682" s="53" t="s">
        <v>21</v>
      </c>
      <c r="J682" s="54"/>
    </row>
    <row r="683" spans="1:10" s="53" customFormat="1" x14ac:dyDescent="0.3">
      <c r="A683" s="155">
        <v>43066</v>
      </c>
      <c r="B683" s="177">
        <v>1</v>
      </c>
      <c r="C683" s="55">
        <v>118954</v>
      </c>
      <c r="D683" s="104">
        <v>58465</v>
      </c>
      <c r="E683" s="104">
        <v>20</v>
      </c>
      <c r="F683" s="54"/>
      <c r="H683" s="53" t="s">
        <v>241</v>
      </c>
      <c r="I683" s="53" t="s">
        <v>21</v>
      </c>
      <c r="J683" s="54"/>
    </row>
    <row r="684" spans="1:10" s="53" customFormat="1" x14ac:dyDescent="0.3">
      <c r="A684" s="155"/>
      <c r="B684" s="177">
        <v>2</v>
      </c>
      <c r="C684" s="55" t="s">
        <v>128</v>
      </c>
      <c r="D684" s="145">
        <v>58602</v>
      </c>
      <c r="E684" s="145">
        <v>25</v>
      </c>
      <c r="F684" s="54"/>
      <c r="H684" s="53" t="s">
        <v>241</v>
      </c>
      <c r="I684" s="53" t="s">
        <v>21</v>
      </c>
      <c r="J684" s="54"/>
    </row>
    <row r="685" spans="1:10" s="53" customFormat="1" x14ac:dyDescent="0.3">
      <c r="A685" s="155"/>
      <c r="B685" s="177">
        <v>3</v>
      </c>
      <c r="C685" s="55">
        <v>119044</v>
      </c>
      <c r="D685" s="104">
        <v>58597</v>
      </c>
      <c r="E685" s="104">
        <v>4</v>
      </c>
      <c r="F685" s="54"/>
      <c r="H685" s="53" t="s">
        <v>242</v>
      </c>
      <c r="I685" s="53" t="s">
        <v>21</v>
      </c>
      <c r="J685" s="54" t="s">
        <v>319</v>
      </c>
    </row>
    <row r="686" spans="1:10" s="53" customFormat="1" x14ac:dyDescent="0.3">
      <c r="A686" s="155"/>
      <c r="B686" s="177">
        <v>4</v>
      </c>
      <c r="C686" s="55">
        <v>118905</v>
      </c>
      <c r="D686" s="104">
        <v>58604</v>
      </c>
      <c r="E686" s="104">
        <v>8</v>
      </c>
      <c r="F686" s="54"/>
      <c r="H686" s="53" t="s">
        <v>242</v>
      </c>
      <c r="I686" s="53" t="s">
        <v>21</v>
      </c>
      <c r="J686" s="54" t="s">
        <v>319</v>
      </c>
    </row>
    <row r="687" spans="1:10" s="53" customFormat="1" x14ac:dyDescent="0.3">
      <c r="A687" s="155">
        <v>43067</v>
      </c>
      <c r="B687" s="176">
        <v>1</v>
      </c>
      <c r="C687" s="55">
        <v>118846</v>
      </c>
      <c r="D687" s="104">
        <v>58372</v>
      </c>
      <c r="E687" s="104">
        <v>6</v>
      </c>
      <c r="F687" s="54"/>
      <c r="H687" s="53" t="s">
        <v>241</v>
      </c>
      <c r="I687" s="53" t="s">
        <v>21</v>
      </c>
      <c r="J687" s="54"/>
    </row>
    <row r="688" spans="1:10" s="53" customFormat="1" x14ac:dyDescent="0.3">
      <c r="A688" s="155"/>
      <c r="B688" s="176">
        <v>2</v>
      </c>
      <c r="C688" s="55">
        <v>118868</v>
      </c>
      <c r="D688" s="104">
        <v>58384</v>
      </c>
      <c r="E688" s="104">
        <v>10</v>
      </c>
      <c r="F688" s="54"/>
      <c r="H688" s="53" t="s">
        <v>241</v>
      </c>
      <c r="I688" s="53" t="s">
        <v>21</v>
      </c>
      <c r="J688" s="54"/>
    </row>
    <row r="689" spans="1:10" s="53" customFormat="1" x14ac:dyDescent="0.3">
      <c r="A689" s="155"/>
      <c r="B689" s="176">
        <v>3</v>
      </c>
      <c r="C689" s="55">
        <v>118871</v>
      </c>
      <c r="D689" s="145">
        <v>58386</v>
      </c>
      <c r="E689" s="145">
        <v>2</v>
      </c>
      <c r="F689" s="54"/>
      <c r="H689" s="53" t="s">
        <v>26</v>
      </c>
      <c r="I689" s="53" t="s">
        <v>21</v>
      </c>
      <c r="J689" s="54"/>
    </row>
    <row r="690" spans="1:10" s="53" customFormat="1" x14ac:dyDescent="0.3">
      <c r="A690" s="155"/>
      <c r="B690" s="176">
        <v>4</v>
      </c>
      <c r="C690" s="55">
        <v>119054</v>
      </c>
      <c r="D690" s="145">
        <v>58553</v>
      </c>
      <c r="E690" s="145">
        <v>13</v>
      </c>
      <c r="F690" s="54"/>
      <c r="H690" s="53" t="s">
        <v>241</v>
      </c>
      <c r="I690" s="53" t="s">
        <v>21</v>
      </c>
      <c r="J690" s="54"/>
    </row>
    <row r="691" spans="1:10" s="53" customFormat="1" x14ac:dyDescent="0.3">
      <c r="A691" s="155"/>
      <c r="B691" s="176">
        <v>5</v>
      </c>
      <c r="C691" s="55">
        <v>118670</v>
      </c>
      <c r="D691" s="109">
        <v>58240</v>
      </c>
      <c r="E691" s="109">
        <v>1</v>
      </c>
      <c r="F691" s="54"/>
      <c r="H691" s="53" t="s">
        <v>241</v>
      </c>
      <c r="I691" s="53" t="s">
        <v>21</v>
      </c>
      <c r="J691" s="54"/>
    </row>
    <row r="692" spans="1:10" s="53" customFormat="1" x14ac:dyDescent="0.3">
      <c r="A692" s="155"/>
      <c r="B692" s="176">
        <v>6</v>
      </c>
      <c r="C692" s="55">
        <v>119083</v>
      </c>
      <c r="D692" s="145">
        <v>58575</v>
      </c>
      <c r="E692" s="145">
        <v>1</v>
      </c>
      <c r="F692" s="54"/>
      <c r="H692" s="53" t="s">
        <v>242</v>
      </c>
      <c r="I692" s="53" t="s">
        <v>21</v>
      </c>
      <c r="J692" s="54"/>
    </row>
    <row r="693" spans="1:10" s="53" customFormat="1" x14ac:dyDescent="0.3">
      <c r="A693" s="155"/>
      <c r="B693" s="176">
        <v>7</v>
      </c>
      <c r="C693" s="55">
        <v>118798</v>
      </c>
      <c r="D693" s="145">
        <v>58354</v>
      </c>
      <c r="E693" s="145">
        <v>7</v>
      </c>
      <c r="F693" s="54"/>
      <c r="H693" s="53" t="s">
        <v>26</v>
      </c>
      <c r="I693" s="53" t="s">
        <v>21</v>
      </c>
      <c r="J693" s="54"/>
    </row>
    <row r="694" spans="1:10" s="53" customFormat="1" x14ac:dyDescent="0.3">
      <c r="A694" s="155"/>
      <c r="B694" s="176">
        <v>8</v>
      </c>
      <c r="C694" s="55">
        <v>118870</v>
      </c>
      <c r="D694" s="109">
        <v>58394</v>
      </c>
      <c r="E694" s="109">
        <v>2</v>
      </c>
      <c r="F694" s="54"/>
      <c r="H694" s="53" t="s">
        <v>241</v>
      </c>
      <c r="I694" s="53" t="s">
        <v>21</v>
      </c>
      <c r="J694" s="54"/>
    </row>
    <row r="695" spans="1:10" s="53" customFormat="1" x14ac:dyDescent="0.3">
      <c r="A695" s="155"/>
      <c r="B695" s="176">
        <v>9</v>
      </c>
      <c r="C695" s="55">
        <v>118932</v>
      </c>
      <c r="D695" s="145">
        <v>58455</v>
      </c>
      <c r="E695" s="145">
        <v>14</v>
      </c>
      <c r="F695" s="54"/>
      <c r="H695" s="53" t="s">
        <v>241</v>
      </c>
      <c r="I695" s="53" t="s">
        <v>21</v>
      </c>
      <c r="J695" s="54"/>
    </row>
    <row r="696" spans="1:10" s="53" customFormat="1" x14ac:dyDescent="0.3">
      <c r="A696" s="155"/>
      <c r="B696" s="176">
        <v>10</v>
      </c>
      <c r="C696" s="55">
        <v>118768</v>
      </c>
      <c r="D696" s="145">
        <v>58324</v>
      </c>
      <c r="E696" s="145">
        <v>18</v>
      </c>
      <c r="F696" s="54"/>
      <c r="H696" s="53" t="s">
        <v>241</v>
      </c>
      <c r="I696" s="53" t="s">
        <v>21</v>
      </c>
      <c r="J696" s="54"/>
    </row>
    <row r="697" spans="1:10" s="53" customFormat="1" x14ac:dyDescent="0.3">
      <c r="A697" s="155"/>
      <c r="B697" s="176">
        <v>11</v>
      </c>
      <c r="C697" s="55">
        <v>119045</v>
      </c>
      <c r="D697" s="109">
        <v>58551</v>
      </c>
      <c r="E697" s="109">
        <v>2</v>
      </c>
      <c r="F697" s="54"/>
      <c r="H697" s="53" t="s">
        <v>242</v>
      </c>
      <c r="I697" s="53" t="s">
        <v>21</v>
      </c>
      <c r="J697" s="54" t="s">
        <v>319</v>
      </c>
    </row>
    <row r="698" spans="1:10" s="53" customFormat="1" x14ac:dyDescent="0.3">
      <c r="A698" s="155"/>
      <c r="B698" s="176">
        <v>12</v>
      </c>
      <c r="C698" s="55">
        <v>118671</v>
      </c>
      <c r="D698" s="109">
        <v>58239</v>
      </c>
      <c r="E698" s="109">
        <v>10</v>
      </c>
      <c r="F698" s="54"/>
      <c r="H698" s="53" t="s">
        <v>241</v>
      </c>
      <c r="I698" s="53" t="s">
        <v>21</v>
      </c>
      <c r="J698" s="54" t="s">
        <v>319</v>
      </c>
    </row>
    <row r="699" spans="1:10" s="53" customFormat="1" x14ac:dyDescent="0.3">
      <c r="A699" s="155"/>
      <c r="B699" s="176" t="s">
        <v>125</v>
      </c>
      <c r="C699" s="55">
        <v>118715</v>
      </c>
      <c r="D699" s="104">
        <v>58625</v>
      </c>
      <c r="E699" s="104">
        <v>1</v>
      </c>
      <c r="F699" s="54"/>
      <c r="H699" s="53" t="s">
        <v>241</v>
      </c>
      <c r="I699" s="53" t="s">
        <v>326</v>
      </c>
      <c r="J699" s="54"/>
    </row>
    <row r="700" spans="1:10" s="53" customFormat="1" x14ac:dyDescent="0.3">
      <c r="A700" s="155">
        <v>43068</v>
      </c>
      <c r="B700" s="175">
        <v>1</v>
      </c>
      <c r="C700" s="55">
        <v>118919</v>
      </c>
      <c r="D700" s="145">
        <v>58438</v>
      </c>
      <c r="E700" s="145">
        <v>15</v>
      </c>
      <c r="F700" s="54"/>
      <c r="H700" s="53" t="s">
        <v>241</v>
      </c>
      <c r="I700" s="53" t="s">
        <v>21</v>
      </c>
      <c r="J700" s="54"/>
    </row>
    <row r="701" spans="1:10" s="53" customFormat="1" x14ac:dyDescent="0.3">
      <c r="A701" s="155"/>
      <c r="B701" s="175">
        <v>2</v>
      </c>
      <c r="C701" s="55">
        <v>117549</v>
      </c>
      <c r="D701" s="145">
        <v>57197</v>
      </c>
      <c r="E701" s="145">
        <v>10</v>
      </c>
      <c r="F701" s="54"/>
      <c r="H701" s="53" t="s">
        <v>241</v>
      </c>
      <c r="I701" s="53" t="s">
        <v>40</v>
      </c>
      <c r="J701" s="54"/>
    </row>
    <row r="702" spans="1:10" s="53" customFormat="1" x14ac:dyDescent="0.3">
      <c r="A702" s="155"/>
      <c r="B702" s="175">
        <v>3</v>
      </c>
      <c r="C702" s="55">
        <v>118837</v>
      </c>
      <c r="D702" s="145">
        <v>58367</v>
      </c>
      <c r="E702" s="145">
        <v>6</v>
      </c>
      <c r="F702" s="54"/>
      <c r="H702" s="53" t="s">
        <v>241</v>
      </c>
      <c r="I702" s="53" t="s">
        <v>245</v>
      </c>
      <c r="J702" s="54"/>
    </row>
    <row r="703" spans="1:10" s="53" customFormat="1" x14ac:dyDescent="0.3">
      <c r="A703" s="155">
        <v>43069</v>
      </c>
      <c r="B703" s="201">
        <v>1</v>
      </c>
      <c r="C703" s="55">
        <v>118901</v>
      </c>
      <c r="D703" s="99">
        <v>58419</v>
      </c>
      <c r="E703" s="99">
        <v>1</v>
      </c>
      <c r="F703" s="54"/>
      <c r="H703" s="53" t="s">
        <v>241</v>
      </c>
      <c r="I703" s="53" t="s">
        <v>86</v>
      </c>
      <c r="J703" s="54"/>
    </row>
    <row r="704" spans="1:10" s="53" customFormat="1" x14ac:dyDescent="0.3">
      <c r="A704" s="155"/>
      <c r="B704" s="201">
        <v>2</v>
      </c>
      <c r="C704" s="55">
        <v>118881</v>
      </c>
      <c r="D704" s="145">
        <v>58391</v>
      </c>
      <c r="E704" s="145">
        <v>2</v>
      </c>
      <c r="F704" s="54"/>
      <c r="H704" s="53" t="s">
        <v>241</v>
      </c>
      <c r="I704" s="53" t="s">
        <v>21</v>
      </c>
      <c r="J704" s="54"/>
    </row>
    <row r="705" spans="1:10" s="53" customFormat="1" x14ac:dyDescent="0.3">
      <c r="A705" s="155"/>
      <c r="B705" s="201">
        <v>3</v>
      </c>
      <c r="C705" s="55">
        <v>118653</v>
      </c>
      <c r="D705" s="145">
        <v>58297</v>
      </c>
      <c r="E705" s="145">
        <v>1</v>
      </c>
      <c r="F705" s="54"/>
      <c r="H705" s="53" t="s">
        <v>242</v>
      </c>
      <c r="I705" s="53" t="s">
        <v>21</v>
      </c>
      <c r="J705" s="54"/>
    </row>
    <row r="706" spans="1:10" s="53" customFormat="1" x14ac:dyDescent="0.3">
      <c r="A706" s="155"/>
      <c r="B706" s="201">
        <v>4</v>
      </c>
      <c r="C706" s="55">
        <v>119112</v>
      </c>
      <c r="D706" s="145">
        <v>58592</v>
      </c>
      <c r="E706" s="145">
        <v>1</v>
      </c>
      <c r="F706" s="54"/>
      <c r="H706" s="53" t="s">
        <v>241</v>
      </c>
      <c r="I706" s="53" t="s">
        <v>21</v>
      </c>
      <c r="J706" s="54"/>
    </row>
    <row r="707" spans="1:10" s="53" customFormat="1" x14ac:dyDescent="0.3">
      <c r="A707" s="155"/>
      <c r="B707" s="201">
        <v>5</v>
      </c>
      <c r="C707" s="55">
        <v>119002</v>
      </c>
      <c r="D707" s="104">
        <v>58531</v>
      </c>
      <c r="E707" s="104">
        <v>1</v>
      </c>
      <c r="F707" s="54"/>
      <c r="H707" s="53" t="s">
        <v>242</v>
      </c>
      <c r="I707" s="53" t="s">
        <v>21</v>
      </c>
      <c r="J707" s="54"/>
    </row>
    <row r="708" spans="1:10" s="53" customFormat="1" x14ac:dyDescent="0.3">
      <c r="A708" s="155"/>
      <c r="B708" s="201">
        <v>6</v>
      </c>
      <c r="C708" s="55">
        <v>118818</v>
      </c>
      <c r="D708" s="145">
        <v>58341</v>
      </c>
      <c r="E708" s="145">
        <v>4</v>
      </c>
      <c r="F708" s="54"/>
      <c r="H708" s="53" t="s">
        <v>26</v>
      </c>
      <c r="I708" s="53" t="s">
        <v>15</v>
      </c>
      <c r="J708" s="54"/>
    </row>
    <row r="709" spans="1:10" s="53" customFormat="1" x14ac:dyDescent="0.3">
      <c r="A709" s="155"/>
      <c r="B709" s="201">
        <v>7</v>
      </c>
      <c r="C709" s="55">
        <v>118917</v>
      </c>
      <c r="D709" s="145">
        <v>58453</v>
      </c>
      <c r="E709" s="145">
        <v>3</v>
      </c>
      <c r="F709" s="54"/>
      <c r="H709" s="53" t="s">
        <v>241</v>
      </c>
      <c r="I709" s="53" t="s">
        <v>16</v>
      </c>
      <c r="J709" s="54"/>
    </row>
    <row r="710" spans="1:10" s="53" customFormat="1" x14ac:dyDescent="0.3">
      <c r="A710" s="155"/>
      <c r="B710" s="201">
        <v>8</v>
      </c>
      <c r="C710" s="55">
        <v>118998</v>
      </c>
      <c r="D710" s="109">
        <v>58495</v>
      </c>
      <c r="E710" s="109">
        <v>1</v>
      </c>
      <c r="F710" s="54"/>
      <c r="H710" s="53" t="s">
        <v>241</v>
      </c>
      <c r="I710" s="53" t="s">
        <v>29</v>
      </c>
      <c r="J710" s="54"/>
    </row>
    <row r="711" spans="1:10" s="53" customFormat="1" x14ac:dyDescent="0.3">
      <c r="A711" s="155"/>
      <c r="B711" s="201">
        <v>9</v>
      </c>
      <c r="C711" s="55">
        <v>118953</v>
      </c>
      <c r="D711" s="109">
        <v>58464</v>
      </c>
      <c r="E711" s="109">
        <v>4</v>
      </c>
      <c r="F711" s="54"/>
      <c r="H711" s="53" t="s">
        <v>241</v>
      </c>
      <c r="I711" s="53" t="s">
        <v>29</v>
      </c>
      <c r="J711" s="54"/>
    </row>
    <row r="712" spans="1:10" s="53" customFormat="1" x14ac:dyDescent="0.3">
      <c r="A712" s="155"/>
      <c r="B712" s="201">
        <v>9.5</v>
      </c>
      <c r="C712" s="55">
        <v>119182</v>
      </c>
      <c r="D712" s="109">
        <v>58637</v>
      </c>
      <c r="E712" s="109">
        <v>1</v>
      </c>
      <c r="F712" s="54"/>
      <c r="H712" s="53" t="s">
        <v>241</v>
      </c>
      <c r="I712" s="53" t="s">
        <v>29</v>
      </c>
      <c r="J712" s="54"/>
    </row>
    <row r="713" spans="1:10" s="53" customFormat="1" x14ac:dyDescent="0.3">
      <c r="A713" s="155"/>
      <c r="B713" s="201">
        <v>10</v>
      </c>
      <c r="C713" s="55">
        <v>118679</v>
      </c>
      <c r="D713" s="139">
        <v>58237</v>
      </c>
      <c r="E713" s="139">
        <v>26</v>
      </c>
      <c r="F713" s="54"/>
      <c r="H713" s="53" t="s">
        <v>241</v>
      </c>
      <c r="I713" s="53" t="s">
        <v>328</v>
      </c>
      <c r="J713" s="54"/>
    </row>
    <row r="714" spans="1:10" s="53" customFormat="1" x14ac:dyDescent="0.3">
      <c r="A714" s="155"/>
      <c r="B714" s="201">
        <v>11</v>
      </c>
      <c r="C714" s="55">
        <v>118678</v>
      </c>
      <c r="D714" s="99">
        <v>58238</v>
      </c>
      <c r="E714" s="99">
        <v>14</v>
      </c>
      <c r="F714" s="54"/>
      <c r="H714" s="53" t="s">
        <v>241</v>
      </c>
      <c r="I714" s="53" t="s">
        <v>328</v>
      </c>
      <c r="J714" s="54"/>
    </row>
    <row r="715" spans="1:10" s="53" customFormat="1" x14ac:dyDescent="0.3">
      <c r="A715" s="155"/>
      <c r="B715" s="201">
        <v>12</v>
      </c>
      <c r="C715" s="55">
        <v>118677</v>
      </c>
      <c r="D715" s="139">
        <v>58233</v>
      </c>
      <c r="E715" s="139">
        <v>3</v>
      </c>
      <c r="F715" s="54"/>
      <c r="H715" s="53" t="s">
        <v>241</v>
      </c>
      <c r="I715" s="53" t="s">
        <v>21</v>
      </c>
      <c r="J715" s="54"/>
    </row>
    <row r="716" spans="1:10" s="53" customFormat="1" x14ac:dyDescent="0.3">
      <c r="A716" s="155">
        <v>43070</v>
      </c>
      <c r="B716" s="60">
        <v>1</v>
      </c>
      <c r="C716" s="55">
        <v>119129</v>
      </c>
      <c r="D716" s="99">
        <v>58622</v>
      </c>
      <c r="E716" s="99">
        <v>1</v>
      </c>
      <c r="F716" s="54"/>
      <c r="H716" s="53" t="s">
        <v>241</v>
      </c>
      <c r="I716" s="53" t="s">
        <v>21</v>
      </c>
      <c r="J716" s="54"/>
    </row>
    <row r="717" spans="1:10" s="53" customFormat="1" x14ac:dyDescent="0.3">
      <c r="A717" s="155"/>
      <c r="B717" s="60">
        <v>2</v>
      </c>
      <c r="C717" s="55">
        <v>119136</v>
      </c>
      <c r="D717" s="99">
        <v>58616</v>
      </c>
      <c r="E717" s="99">
        <v>16</v>
      </c>
      <c r="F717" s="54"/>
      <c r="H717" s="53" t="s">
        <v>241</v>
      </c>
      <c r="I717" s="53" t="s">
        <v>21</v>
      </c>
      <c r="J717" s="54"/>
    </row>
    <row r="718" spans="1:10" s="53" customFormat="1" x14ac:dyDescent="0.3">
      <c r="A718" s="155"/>
      <c r="B718" s="60">
        <v>3</v>
      </c>
      <c r="C718" s="55">
        <v>119137</v>
      </c>
      <c r="D718" s="99">
        <v>58617</v>
      </c>
      <c r="E718" s="99">
        <v>1</v>
      </c>
      <c r="F718" s="54"/>
      <c r="H718" s="53" t="s">
        <v>241</v>
      </c>
      <c r="I718" s="53" t="s">
        <v>21</v>
      </c>
      <c r="J718" s="54" t="s">
        <v>319</v>
      </c>
    </row>
    <row r="719" spans="1:10" s="53" customFormat="1" x14ac:dyDescent="0.3">
      <c r="A719" s="155"/>
      <c r="B719" s="60">
        <v>4</v>
      </c>
      <c r="C719" s="55">
        <v>119150</v>
      </c>
      <c r="D719" s="109">
        <v>58620</v>
      </c>
      <c r="E719" s="109">
        <v>10</v>
      </c>
      <c r="F719" s="54"/>
      <c r="H719" s="53" t="s">
        <v>241</v>
      </c>
      <c r="I719" s="53" t="s">
        <v>21</v>
      </c>
      <c r="J719" s="54"/>
    </row>
    <row r="720" spans="1:10" s="53" customFormat="1" x14ac:dyDescent="0.3">
      <c r="A720" s="155"/>
      <c r="B720" s="60">
        <v>5</v>
      </c>
      <c r="C720" s="55" t="s">
        <v>128</v>
      </c>
      <c r="D720" s="109">
        <v>58660</v>
      </c>
      <c r="E720" s="109">
        <v>36</v>
      </c>
      <c r="F720" s="54"/>
      <c r="H720" s="53" t="s">
        <v>241</v>
      </c>
      <c r="I720" s="53" t="s">
        <v>21</v>
      </c>
      <c r="J720" s="54"/>
    </row>
    <row r="721" spans="1:10" s="53" customFormat="1" x14ac:dyDescent="0.3">
      <c r="A721" s="155">
        <v>43073</v>
      </c>
      <c r="B721" s="177">
        <v>1</v>
      </c>
      <c r="C721" s="55">
        <v>118380</v>
      </c>
      <c r="D721" s="104">
        <v>57982</v>
      </c>
      <c r="E721" s="104">
        <v>1</v>
      </c>
      <c r="F721" s="54"/>
      <c r="H721" s="53" t="s">
        <v>241</v>
      </c>
      <c r="I721" s="53" t="s">
        <v>29</v>
      </c>
      <c r="J721" s="54"/>
    </row>
    <row r="722" spans="1:10" s="53" customFormat="1" x14ac:dyDescent="0.3">
      <c r="A722" s="155"/>
      <c r="B722" s="177">
        <v>2</v>
      </c>
      <c r="C722" s="55">
        <v>118381</v>
      </c>
      <c r="D722" s="104">
        <v>57983</v>
      </c>
      <c r="E722" s="104">
        <v>19</v>
      </c>
      <c r="F722" s="54"/>
      <c r="H722" s="53" t="s">
        <v>241</v>
      </c>
      <c r="I722" s="53" t="s">
        <v>29</v>
      </c>
      <c r="J722" s="54"/>
    </row>
    <row r="723" spans="1:10" s="53" customFormat="1" x14ac:dyDescent="0.3">
      <c r="A723" s="155"/>
      <c r="B723" s="177">
        <v>3</v>
      </c>
      <c r="C723" s="55">
        <v>118382</v>
      </c>
      <c r="D723" s="104">
        <v>57984</v>
      </c>
      <c r="E723" s="104">
        <v>20</v>
      </c>
      <c r="F723" s="54"/>
      <c r="H723" s="53" t="s">
        <v>241</v>
      </c>
      <c r="I723" s="53" t="s">
        <v>29</v>
      </c>
      <c r="J723" s="54"/>
    </row>
    <row r="724" spans="1:10" s="53" customFormat="1" x14ac:dyDescent="0.3">
      <c r="A724" s="155"/>
      <c r="B724" s="177">
        <v>4</v>
      </c>
      <c r="C724" s="55">
        <v>118383</v>
      </c>
      <c r="D724" s="104">
        <v>57985</v>
      </c>
      <c r="E724" s="104">
        <v>20</v>
      </c>
      <c r="F724" s="54"/>
      <c r="H724" s="53" t="s">
        <v>241</v>
      </c>
      <c r="I724" s="53" t="s">
        <v>29</v>
      </c>
      <c r="J724" s="54"/>
    </row>
    <row r="725" spans="1:10" s="53" customFormat="1" x14ac:dyDescent="0.3">
      <c r="A725" s="155"/>
      <c r="B725" s="177">
        <v>5</v>
      </c>
      <c r="C725" s="55">
        <v>118912</v>
      </c>
      <c r="D725" s="145">
        <v>58435</v>
      </c>
      <c r="E725" s="145">
        <v>1</v>
      </c>
      <c r="F725" s="54" t="s">
        <v>22</v>
      </c>
      <c r="H725" s="53" t="s">
        <v>241</v>
      </c>
      <c r="I725" s="53" t="s">
        <v>18</v>
      </c>
      <c r="J725" s="54"/>
    </row>
    <row r="726" spans="1:10" s="53" customFormat="1" x14ac:dyDescent="0.3">
      <c r="A726" s="155"/>
      <c r="B726" s="177" t="s">
        <v>327</v>
      </c>
      <c r="C726" s="55">
        <v>119278</v>
      </c>
      <c r="D726" s="104">
        <v>58701</v>
      </c>
      <c r="E726" s="104">
        <v>1</v>
      </c>
      <c r="F726" s="54"/>
      <c r="H726" s="53" t="s">
        <v>241</v>
      </c>
      <c r="I726" s="53" t="s">
        <v>326</v>
      </c>
      <c r="J726" s="54"/>
    </row>
    <row r="727" spans="1:10" s="53" customFormat="1" x14ac:dyDescent="0.3">
      <c r="A727" s="155"/>
      <c r="B727" s="177" t="s">
        <v>240</v>
      </c>
      <c r="C727" s="55">
        <v>119279</v>
      </c>
      <c r="D727" s="104">
        <v>58702</v>
      </c>
      <c r="E727" s="104">
        <v>2</v>
      </c>
      <c r="F727" s="54"/>
      <c r="H727" s="53" t="s">
        <v>241</v>
      </c>
      <c r="I727" s="53" t="s">
        <v>326</v>
      </c>
      <c r="J727" s="54"/>
    </row>
    <row r="728" spans="1:10" s="53" customFormat="1" x14ac:dyDescent="0.3">
      <c r="A728" s="155">
        <v>43074</v>
      </c>
      <c r="B728" s="176">
        <v>1</v>
      </c>
      <c r="C728" s="55">
        <v>119196</v>
      </c>
      <c r="D728" s="104">
        <v>58657</v>
      </c>
      <c r="E728" s="104">
        <v>2</v>
      </c>
      <c r="F728" s="54"/>
      <c r="H728" s="53" t="s">
        <v>242</v>
      </c>
      <c r="I728" s="53" t="s">
        <v>21</v>
      </c>
      <c r="J728" s="54"/>
    </row>
    <row r="729" spans="1:10" s="53" customFormat="1" x14ac:dyDescent="0.3">
      <c r="A729" s="155"/>
      <c r="B729" s="176">
        <v>2</v>
      </c>
      <c r="C729" s="55">
        <v>118766</v>
      </c>
      <c r="D729" s="99">
        <v>58288</v>
      </c>
      <c r="E729" s="99">
        <v>15</v>
      </c>
      <c r="F729" s="54"/>
      <c r="H729" s="53" t="s">
        <v>241</v>
      </c>
      <c r="I729" s="53" t="s">
        <v>60</v>
      </c>
      <c r="J729" s="54" t="s">
        <v>325</v>
      </c>
    </row>
    <row r="730" spans="1:10" s="53" customFormat="1" x14ac:dyDescent="0.3">
      <c r="A730" s="155"/>
      <c r="B730" s="176">
        <v>3</v>
      </c>
      <c r="C730" s="55">
        <v>118771</v>
      </c>
      <c r="D730" s="109">
        <v>58313</v>
      </c>
      <c r="E730" s="109">
        <v>1</v>
      </c>
      <c r="F730" s="54"/>
      <c r="H730" s="53" t="s">
        <v>241</v>
      </c>
      <c r="I730" s="53" t="s">
        <v>60</v>
      </c>
      <c r="J730" s="54"/>
    </row>
    <row r="731" spans="1:10" s="53" customFormat="1" x14ac:dyDescent="0.3">
      <c r="A731" s="155"/>
      <c r="B731" s="176">
        <v>4</v>
      </c>
      <c r="C731" s="55">
        <v>118902</v>
      </c>
      <c r="D731" s="145">
        <v>58420</v>
      </c>
      <c r="E731" s="145">
        <v>14</v>
      </c>
      <c r="F731" s="54"/>
      <c r="H731" s="53" t="s">
        <v>241</v>
      </c>
      <c r="I731" s="53" t="s">
        <v>29</v>
      </c>
      <c r="J731" s="54" t="s">
        <v>324</v>
      </c>
    </row>
    <row r="732" spans="1:10" s="53" customFormat="1" x14ac:dyDescent="0.3">
      <c r="A732" s="155"/>
      <c r="B732" s="176">
        <v>5</v>
      </c>
      <c r="C732" s="55">
        <v>118836</v>
      </c>
      <c r="D732" s="145">
        <v>58359</v>
      </c>
      <c r="E732" s="145">
        <v>2</v>
      </c>
      <c r="F732" s="54"/>
      <c r="H732" s="53" t="s">
        <v>241</v>
      </c>
      <c r="I732" s="53" t="s">
        <v>185</v>
      </c>
      <c r="J732" s="54" t="s">
        <v>319</v>
      </c>
    </row>
    <row r="733" spans="1:10" s="53" customFormat="1" x14ac:dyDescent="0.3">
      <c r="A733" s="155"/>
      <c r="B733" s="176">
        <v>6</v>
      </c>
      <c r="C733" s="55">
        <v>118838</v>
      </c>
      <c r="D733" s="145">
        <v>58369</v>
      </c>
      <c r="E733" s="145">
        <v>1</v>
      </c>
      <c r="F733" s="54"/>
      <c r="H733" s="53" t="s">
        <v>241</v>
      </c>
      <c r="I733" s="53" t="s">
        <v>18</v>
      </c>
      <c r="J733" s="54"/>
    </row>
    <row r="734" spans="1:10" s="53" customFormat="1" x14ac:dyDescent="0.3">
      <c r="A734" s="155"/>
      <c r="B734" s="176">
        <v>7</v>
      </c>
      <c r="C734" s="55">
        <v>119103</v>
      </c>
      <c r="D734" s="145">
        <v>58581</v>
      </c>
      <c r="E734" s="145">
        <v>2</v>
      </c>
      <c r="F734" s="54"/>
      <c r="H734" s="53" t="s">
        <v>241</v>
      </c>
      <c r="I734" s="53" t="s">
        <v>86</v>
      </c>
      <c r="J734" s="54"/>
    </row>
    <row r="735" spans="1:10" s="53" customFormat="1" x14ac:dyDescent="0.3">
      <c r="A735" s="155"/>
      <c r="B735" s="176">
        <v>8</v>
      </c>
      <c r="C735" s="55">
        <v>118988</v>
      </c>
      <c r="D735" s="104">
        <v>58529</v>
      </c>
      <c r="E735" s="104">
        <v>5</v>
      </c>
      <c r="F735" s="54"/>
      <c r="H735" s="53" t="s">
        <v>38</v>
      </c>
      <c r="I735" s="53" t="s">
        <v>29</v>
      </c>
      <c r="J735" s="54"/>
    </row>
    <row r="736" spans="1:10" s="53" customFormat="1" x14ac:dyDescent="0.3">
      <c r="A736" s="155"/>
      <c r="B736" s="176">
        <v>9</v>
      </c>
      <c r="C736" s="55">
        <v>118989</v>
      </c>
      <c r="D736" s="104">
        <v>58530</v>
      </c>
      <c r="E736" s="104">
        <v>1</v>
      </c>
      <c r="F736" s="54"/>
      <c r="H736" s="53" t="s">
        <v>38</v>
      </c>
      <c r="I736" s="53" t="s">
        <v>29</v>
      </c>
      <c r="J736" s="54" t="s">
        <v>308</v>
      </c>
    </row>
    <row r="737" spans="1:10" s="53" customFormat="1" x14ac:dyDescent="0.3">
      <c r="A737" s="155"/>
      <c r="B737" s="176">
        <v>10</v>
      </c>
      <c r="C737" s="55">
        <v>118915</v>
      </c>
      <c r="D737" s="145">
        <v>58456</v>
      </c>
      <c r="E737" s="145">
        <v>2</v>
      </c>
      <c r="F737" s="54"/>
      <c r="H737" s="53" t="s">
        <v>241</v>
      </c>
      <c r="I737" s="53" t="s">
        <v>21</v>
      </c>
      <c r="J737" s="54"/>
    </row>
    <row r="738" spans="1:10" s="53" customFormat="1" x14ac:dyDescent="0.3">
      <c r="A738" s="155"/>
      <c r="B738" s="176">
        <v>11</v>
      </c>
      <c r="C738" s="55">
        <v>118880</v>
      </c>
      <c r="D738" s="104">
        <v>58389</v>
      </c>
      <c r="E738" s="104">
        <v>1</v>
      </c>
      <c r="F738" s="54"/>
      <c r="H738" s="53" t="s">
        <v>241</v>
      </c>
      <c r="I738" s="53" t="s">
        <v>21</v>
      </c>
      <c r="J738" s="54"/>
    </row>
    <row r="739" spans="1:10" s="53" customFormat="1" x14ac:dyDescent="0.3">
      <c r="A739" s="155"/>
      <c r="B739" s="176">
        <v>12</v>
      </c>
      <c r="C739" s="55">
        <v>119015</v>
      </c>
      <c r="D739" s="109">
        <v>58533</v>
      </c>
      <c r="E739" s="109">
        <v>16</v>
      </c>
      <c r="F739" s="54"/>
      <c r="H739" s="53" t="s">
        <v>241</v>
      </c>
      <c r="I739" s="53" t="s">
        <v>21</v>
      </c>
      <c r="J739" s="54"/>
    </row>
    <row r="740" spans="1:10" s="53" customFormat="1" x14ac:dyDescent="0.3">
      <c r="A740" s="155"/>
      <c r="B740" s="176">
        <v>13</v>
      </c>
      <c r="C740" s="55">
        <v>119067</v>
      </c>
      <c r="D740" s="145">
        <v>58550</v>
      </c>
      <c r="E740" s="145">
        <v>6</v>
      </c>
      <c r="F740" s="54"/>
      <c r="H740" s="53" t="s">
        <v>241</v>
      </c>
      <c r="I740" s="53" t="s">
        <v>21</v>
      </c>
      <c r="J740" s="54"/>
    </row>
    <row r="741" spans="1:10" s="53" customFormat="1" x14ac:dyDescent="0.3">
      <c r="A741" s="155"/>
      <c r="B741" s="176">
        <v>14</v>
      </c>
      <c r="C741" s="55">
        <v>119149</v>
      </c>
      <c r="D741" s="104">
        <v>58619</v>
      </c>
      <c r="E741" s="104">
        <v>1</v>
      </c>
      <c r="F741" s="54"/>
      <c r="H741" s="53" t="s">
        <v>241</v>
      </c>
      <c r="I741" s="53" t="s">
        <v>21</v>
      </c>
      <c r="J741" s="54" t="s">
        <v>308</v>
      </c>
    </row>
    <row r="742" spans="1:10" s="53" customFormat="1" x14ac:dyDescent="0.3">
      <c r="A742" s="155"/>
      <c r="B742" s="176">
        <v>15</v>
      </c>
      <c r="C742" s="55">
        <v>119079</v>
      </c>
      <c r="D742" s="99">
        <v>58576</v>
      </c>
      <c r="E742" s="99">
        <v>2</v>
      </c>
      <c r="F742" s="54"/>
      <c r="H742" s="53" t="s">
        <v>26</v>
      </c>
      <c r="I742" s="53" t="s">
        <v>21</v>
      </c>
      <c r="J742" s="54" t="s">
        <v>319</v>
      </c>
    </row>
    <row r="743" spans="1:10" s="53" customFormat="1" x14ac:dyDescent="0.3">
      <c r="A743" s="155">
        <v>43075</v>
      </c>
      <c r="B743" s="175">
        <v>1</v>
      </c>
      <c r="C743" s="55">
        <v>118913</v>
      </c>
      <c r="D743" s="99">
        <v>58436</v>
      </c>
      <c r="E743" s="99">
        <v>1</v>
      </c>
      <c r="F743" s="54" t="s">
        <v>22</v>
      </c>
      <c r="H743" s="53" t="s">
        <v>241</v>
      </c>
      <c r="I743" s="53" t="s">
        <v>21</v>
      </c>
      <c r="J743" s="54"/>
    </row>
    <row r="744" spans="1:10" s="53" customFormat="1" x14ac:dyDescent="0.3">
      <c r="A744" s="155"/>
      <c r="B744" s="175">
        <v>2</v>
      </c>
      <c r="C744" s="55">
        <v>119218</v>
      </c>
      <c r="D744" s="104">
        <v>58652</v>
      </c>
      <c r="E744" s="104">
        <v>1</v>
      </c>
      <c r="F744" s="54" t="s">
        <v>22</v>
      </c>
      <c r="H744" s="53" t="s">
        <v>241</v>
      </c>
      <c r="I744" s="53" t="s">
        <v>21</v>
      </c>
      <c r="J744" s="54"/>
    </row>
    <row r="745" spans="1:10" s="53" customFormat="1" x14ac:dyDescent="0.3">
      <c r="A745" s="155"/>
      <c r="B745" s="175">
        <v>3</v>
      </c>
      <c r="C745" s="55">
        <v>119220</v>
      </c>
      <c r="D745" s="104">
        <v>58653</v>
      </c>
      <c r="E745" s="104">
        <v>1</v>
      </c>
      <c r="F745" s="54" t="s">
        <v>22</v>
      </c>
      <c r="H745" s="53" t="s">
        <v>241</v>
      </c>
      <c r="I745" s="53" t="s">
        <v>21</v>
      </c>
      <c r="J745" s="54"/>
    </row>
    <row r="746" spans="1:10" s="53" customFormat="1" x14ac:dyDescent="0.3">
      <c r="A746" s="155"/>
      <c r="B746" s="175">
        <v>4</v>
      </c>
      <c r="C746" s="55">
        <v>118869</v>
      </c>
      <c r="D746" s="104">
        <v>58395</v>
      </c>
      <c r="E746" s="104">
        <v>1</v>
      </c>
      <c r="F746" s="54" t="s">
        <v>22</v>
      </c>
      <c r="H746" s="53" t="s">
        <v>241</v>
      </c>
      <c r="I746" s="53" t="s">
        <v>21</v>
      </c>
      <c r="J746" s="54"/>
    </row>
    <row r="747" spans="1:10" s="53" customFormat="1" x14ac:dyDescent="0.3">
      <c r="A747" s="155"/>
      <c r="B747" s="175">
        <v>5</v>
      </c>
      <c r="C747" s="55">
        <v>118900</v>
      </c>
      <c r="D747" s="145">
        <v>58418</v>
      </c>
      <c r="E747" s="145">
        <v>2</v>
      </c>
      <c r="F747" s="54" t="s">
        <v>22</v>
      </c>
      <c r="H747" s="53" t="s">
        <v>241</v>
      </c>
      <c r="I747" s="53" t="s">
        <v>21</v>
      </c>
      <c r="J747" s="54"/>
    </row>
    <row r="748" spans="1:10" s="53" customFormat="1" x14ac:dyDescent="0.3">
      <c r="A748" s="155"/>
      <c r="B748" s="175">
        <v>6</v>
      </c>
      <c r="C748" s="55">
        <v>119010</v>
      </c>
      <c r="D748" s="104">
        <v>58496</v>
      </c>
      <c r="E748" s="104">
        <v>4</v>
      </c>
      <c r="F748" s="54" t="s">
        <v>22</v>
      </c>
      <c r="H748" s="53" t="s">
        <v>241</v>
      </c>
      <c r="I748" s="53" t="s">
        <v>21</v>
      </c>
      <c r="J748" s="54"/>
    </row>
    <row r="749" spans="1:10" s="53" customFormat="1" x14ac:dyDescent="0.3">
      <c r="A749" s="155"/>
      <c r="B749" s="175">
        <v>7</v>
      </c>
      <c r="C749" s="55">
        <v>119011</v>
      </c>
      <c r="D749" s="99">
        <v>58497</v>
      </c>
      <c r="E749" s="99">
        <v>21</v>
      </c>
      <c r="F749" s="54" t="s">
        <v>22</v>
      </c>
      <c r="H749" s="53" t="s">
        <v>241</v>
      </c>
      <c r="I749" s="53" t="s">
        <v>21</v>
      </c>
      <c r="J749" s="54"/>
    </row>
    <row r="750" spans="1:10" s="53" customFormat="1" x14ac:dyDescent="0.3">
      <c r="A750" s="155"/>
      <c r="B750" s="175">
        <v>8</v>
      </c>
      <c r="C750" s="55">
        <v>118896</v>
      </c>
      <c r="D750" s="104">
        <v>58412</v>
      </c>
      <c r="E750" s="104">
        <v>6</v>
      </c>
      <c r="F750" s="54" t="s">
        <v>22</v>
      </c>
      <c r="H750" s="53" t="s">
        <v>241</v>
      </c>
      <c r="I750" s="53" t="s">
        <v>21</v>
      </c>
      <c r="J750" s="54"/>
    </row>
    <row r="751" spans="1:10" s="53" customFormat="1" x14ac:dyDescent="0.3">
      <c r="A751" s="155"/>
      <c r="B751" s="175">
        <v>9</v>
      </c>
      <c r="C751" s="55">
        <v>119113</v>
      </c>
      <c r="D751" s="145">
        <v>58608</v>
      </c>
      <c r="E751" s="145">
        <v>4</v>
      </c>
      <c r="F751" s="54" t="s">
        <v>22</v>
      </c>
      <c r="H751" s="53" t="s">
        <v>241</v>
      </c>
      <c r="I751" s="53" t="s">
        <v>21</v>
      </c>
      <c r="J751" s="54"/>
    </row>
    <row r="752" spans="1:10" s="53" customFormat="1" x14ac:dyDescent="0.3">
      <c r="A752" s="155"/>
      <c r="B752" s="175">
        <v>10</v>
      </c>
      <c r="C752" s="55">
        <v>119114</v>
      </c>
      <c r="D752" s="145">
        <v>58594</v>
      </c>
      <c r="E752" s="145">
        <v>4</v>
      </c>
      <c r="F752" s="54" t="s">
        <v>22</v>
      </c>
      <c r="H752" s="53" t="s">
        <v>241</v>
      </c>
      <c r="I752" s="53" t="s">
        <v>21</v>
      </c>
      <c r="J752" s="54"/>
    </row>
    <row r="753" spans="1:10" s="53" customFormat="1" x14ac:dyDescent="0.3">
      <c r="A753" s="155"/>
      <c r="B753" s="175">
        <v>11</v>
      </c>
      <c r="C753" s="55">
        <v>118943</v>
      </c>
      <c r="D753" s="145">
        <v>58462</v>
      </c>
      <c r="E753" s="145">
        <v>6</v>
      </c>
      <c r="F753" s="54"/>
      <c r="H753" s="53" t="s">
        <v>241</v>
      </c>
      <c r="I753" s="53" t="s">
        <v>86</v>
      </c>
      <c r="J753" s="54" t="s">
        <v>323</v>
      </c>
    </row>
    <row r="754" spans="1:10" s="53" customFormat="1" x14ac:dyDescent="0.3">
      <c r="A754" s="155"/>
      <c r="B754" s="175">
        <v>12</v>
      </c>
      <c r="C754" s="55">
        <v>119059</v>
      </c>
      <c r="D754" s="104">
        <v>58554</v>
      </c>
      <c r="E754" s="104">
        <v>1</v>
      </c>
      <c r="F754" s="54"/>
      <c r="H754" s="53" t="s">
        <v>242</v>
      </c>
      <c r="I754" s="53" t="s">
        <v>21</v>
      </c>
      <c r="J754" s="54"/>
    </row>
    <row r="755" spans="1:10" s="53" customFormat="1" x14ac:dyDescent="0.3">
      <c r="A755" s="155"/>
      <c r="B755" s="175">
        <v>13</v>
      </c>
      <c r="C755" s="55">
        <v>119063</v>
      </c>
      <c r="D755" s="109">
        <v>58549</v>
      </c>
      <c r="E755" s="109">
        <v>2</v>
      </c>
      <c r="F755" s="54"/>
      <c r="H755" s="53" t="s">
        <v>241</v>
      </c>
      <c r="I755" s="53" t="s">
        <v>21</v>
      </c>
      <c r="J755" s="54" t="s">
        <v>322</v>
      </c>
    </row>
    <row r="756" spans="1:10" s="53" customFormat="1" x14ac:dyDescent="0.3">
      <c r="A756" s="155"/>
      <c r="B756" s="175">
        <v>14</v>
      </c>
      <c r="C756" s="55">
        <v>119058</v>
      </c>
      <c r="D756" s="109">
        <v>58574</v>
      </c>
      <c r="E756" s="109">
        <v>2</v>
      </c>
      <c r="F756" s="54"/>
      <c r="H756" s="53" t="s">
        <v>242</v>
      </c>
      <c r="I756" s="53" t="s">
        <v>21</v>
      </c>
      <c r="J756" s="54"/>
    </row>
    <row r="757" spans="1:10" s="53" customFormat="1" x14ac:dyDescent="0.3">
      <c r="A757" s="155"/>
      <c r="B757" s="175">
        <v>15</v>
      </c>
      <c r="C757" s="55">
        <v>119238</v>
      </c>
      <c r="D757" s="145">
        <v>58716</v>
      </c>
      <c r="E757" s="145">
        <v>4</v>
      </c>
      <c r="F757" s="54"/>
      <c r="H757" s="53" t="s">
        <v>242</v>
      </c>
      <c r="I757" s="53" t="s">
        <v>21</v>
      </c>
      <c r="J757" s="54" t="s">
        <v>321</v>
      </c>
    </row>
    <row r="758" spans="1:10" s="53" customFormat="1" x14ac:dyDescent="0.3">
      <c r="A758" s="155"/>
      <c r="B758" s="175">
        <v>16</v>
      </c>
      <c r="C758" s="55">
        <v>119296</v>
      </c>
      <c r="D758" s="145">
        <v>58721</v>
      </c>
      <c r="E758" s="145">
        <v>2</v>
      </c>
      <c r="F758" s="54"/>
      <c r="H758" s="53" t="s">
        <v>242</v>
      </c>
      <c r="I758" s="53" t="s">
        <v>16</v>
      </c>
      <c r="J758" s="54"/>
    </row>
    <row r="759" spans="1:10" s="53" customFormat="1" x14ac:dyDescent="0.3">
      <c r="A759" s="155">
        <v>43076</v>
      </c>
      <c r="B759" s="201">
        <v>1</v>
      </c>
      <c r="C759" s="55">
        <v>119228</v>
      </c>
      <c r="D759" s="91">
        <v>58676</v>
      </c>
      <c r="E759" s="91">
        <v>18</v>
      </c>
      <c r="F759" s="54"/>
      <c r="H759" s="53" t="s">
        <v>38</v>
      </c>
      <c r="I759" s="53" t="s">
        <v>21</v>
      </c>
      <c r="J759" s="54"/>
    </row>
    <row r="760" spans="1:10" s="53" customFormat="1" x14ac:dyDescent="0.3">
      <c r="A760" s="155"/>
      <c r="B760" s="201">
        <v>2</v>
      </c>
      <c r="C760" s="55">
        <v>119173</v>
      </c>
      <c r="D760" s="91">
        <v>58643</v>
      </c>
      <c r="E760" s="91">
        <v>2</v>
      </c>
      <c r="F760" s="54"/>
      <c r="H760" s="53" t="s">
        <v>242</v>
      </c>
      <c r="I760" s="53" t="s">
        <v>21</v>
      </c>
      <c r="J760" s="54" t="s">
        <v>320</v>
      </c>
    </row>
    <row r="761" spans="1:10" s="53" customFormat="1" x14ac:dyDescent="0.3">
      <c r="A761" s="155"/>
      <c r="B761" s="201">
        <v>3</v>
      </c>
      <c r="C761" s="55">
        <v>119099</v>
      </c>
      <c r="D761" s="93">
        <v>58606</v>
      </c>
      <c r="E761" s="93">
        <v>2</v>
      </c>
      <c r="F761" s="54"/>
      <c r="H761" s="53" t="s">
        <v>241</v>
      </c>
      <c r="I761" s="53" t="s">
        <v>16</v>
      </c>
      <c r="J761" s="54"/>
    </row>
    <row r="762" spans="1:10" s="53" customFormat="1" x14ac:dyDescent="0.3">
      <c r="A762" s="155"/>
      <c r="B762" s="201">
        <v>4</v>
      </c>
      <c r="C762" s="55">
        <v>119155</v>
      </c>
      <c r="D762" s="93">
        <v>58626</v>
      </c>
      <c r="E762" s="93">
        <v>2</v>
      </c>
      <c r="F762" s="54"/>
      <c r="H762" s="53" t="s">
        <v>241</v>
      </c>
      <c r="I762" s="53" t="s">
        <v>21</v>
      </c>
      <c r="J762" s="54" t="s">
        <v>319</v>
      </c>
    </row>
    <row r="763" spans="1:10" s="53" customFormat="1" x14ac:dyDescent="0.3">
      <c r="A763" s="155"/>
      <c r="B763" s="201">
        <v>5</v>
      </c>
      <c r="C763" s="55">
        <v>119192</v>
      </c>
      <c r="D763" s="93">
        <v>58641</v>
      </c>
      <c r="E763" s="93">
        <v>4</v>
      </c>
      <c r="F763" s="54"/>
      <c r="H763" s="53" t="s">
        <v>241</v>
      </c>
      <c r="I763" s="53" t="s">
        <v>21</v>
      </c>
      <c r="J763" s="54"/>
    </row>
    <row r="764" spans="1:10" s="53" customFormat="1" x14ac:dyDescent="0.3">
      <c r="A764" s="155"/>
      <c r="B764" s="201">
        <v>6</v>
      </c>
      <c r="C764" s="55">
        <v>119241</v>
      </c>
      <c r="D764" s="93">
        <v>58673</v>
      </c>
      <c r="E764" s="93">
        <v>1</v>
      </c>
      <c r="F764" s="54"/>
      <c r="H764" s="53" t="s">
        <v>241</v>
      </c>
      <c r="I764" s="53" t="s">
        <v>56</v>
      </c>
      <c r="J764" s="54"/>
    </row>
    <row r="765" spans="1:10" s="53" customFormat="1" x14ac:dyDescent="0.3">
      <c r="A765" s="155"/>
      <c r="B765" s="201">
        <v>7</v>
      </c>
      <c r="C765" s="55">
        <v>119234</v>
      </c>
      <c r="D765" s="93">
        <v>58672</v>
      </c>
      <c r="E765" s="93">
        <v>10</v>
      </c>
      <c r="F765" s="54"/>
      <c r="H765" s="53" t="s">
        <v>241</v>
      </c>
      <c r="I765" s="53" t="s">
        <v>318</v>
      </c>
      <c r="J765" s="54"/>
    </row>
    <row r="766" spans="1:10" s="53" customFormat="1" x14ac:dyDescent="0.3">
      <c r="A766" s="155"/>
      <c r="B766" s="201">
        <v>8</v>
      </c>
      <c r="C766" s="55">
        <v>119232</v>
      </c>
      <c r="D766" s="95">
        <v>58677</v>
      </c>
      <c r="E766" s="95">
        <v>5</v>
      </c>
      <c r="F766" s="54"/>
      <c r="H766" s="53" t="s">
        <v>241</v>
      </c>
      <c r="I766" s="53" t="s">
        <v>29</v>
      </c>
      <c r="J766" s="54"/>
    </row>
    <row r="767" spans="1:10" s="53" customFormat="1" x14ac:dyDescent="0.3">
      <c r="A767" s="155"/>
      <c r="B767" s="223">
        <v>9</v>
      </c>
      <c r="C767" s="55">
        <v>119225</v>
      </c>
      <c r="D767" s="95">
        <v>58666</v>
      </c>
      <c r="E767" s="95">
        <v>13</v>
      </c>
      <c r="F767" s="54"/>
      <c r="H767" s="53" t="s">
        <v>241</v>
      </c>
      <c r="I767" s="53" t="s">
        <v>21</v>
      </c>
      <c r="J767" s="54"/>
    </row>
    <row r="768" spans="1:10" s="53" customFormat="1" x14ac:dyDescent="0.3">
      <c r="A768" s="155"/>
      <c r="B768" s="223"/>
      <c r="C768" s="55">
        <v>119225</v>
      </c>
      <c r="D768" s="95">
        <v>58666</v>
      </c>
      <c r="E768" s="95">
        <v>2</v>
      </c>
      <c r="F768" s="54"/>
      <c r="H768" s="53" t="s">
        <v>26</v>
      </c>
      <c r="I768" s="53" t="s">
        <v>21</v>
      </c>
      <c r="J768" s="54"/>
    </row>
    <row r="769" spans="1:10" s="53" customFormat="1" x14ac:dyDescent="0.3">
      <c r="A769" s="155"/>
      <c r="B769" s="201">
        <v>10</v>
      </c>
      <c r="C769" s="55">
        <v>119272</v>
      </c>
      <c r="D769" s="89">
        <v>58687</v>
      </c>
      <c r="E769" s="89">
        <v>5</v>
      </c>
      <c r="F769" s="54"/>
      <c r="H769" s="53" t="s">
        <v>241</v>
      </c>
      <c r="I769" s="53" t="s">
        <v>21</v>
      </c>
      <c r="J769" s="54"/>
    </row>
    <row r="770" spans="1:10" s="53" customFormat="1" x14ac:dyDescent="0.3">
      <c r="A770" s="155"/>
      <c r="B770" s="201">
        <v>11</v>
      </c>
      <c r="C770" s="55">
        <v>119282</v>
      </c>
      <c r="D770" s="89">
        <v>58706</v>
      </c>
      <c r="E770" s="89">
        <v>4</v>
      </c>
      <c r="F770" s="54"/>
      <c r="H770" s="53" t="s">
        <v>241</v>
      </c>
      <c r="I770" s="53" t="s">
        <v>21</v>
      </c>
      <c r="J770" s="54" t="s">
        <v>317</v>
      </c>
    </row>
    <row r="771" spans="1:10" s="53" customFormat="1" x14ac:dyDescent="0.3">
      <c r="A771" s="155"/>
      <c r="B771" s="201">
        <v>12</v>
      </c>
      <c r="C771" s="55">
        <v>119325</v>
      </c>
      <c r="D771" s="95">
        <v>58745</v>
      </c>
      <c r="E771" s="95">
        <v>1</v>
      </c>
      <c r="F771" s="54"/>
      <c r="H771" s="53" t="s">
        <v>241</v>
      </c>
      <c r="I771" s="53" t="s">
        <v>56</v>
      </c>
      <c r="J771" s="54"/>
    </row>
    <row r="772" spans="1:10" s="53" customFormat="1" x14ac:dyDescent="0.3">
      <c r="A772" s="155">
        <v>43077</v>
      </c>
      <c r="B772" s="60">
        <v>1</v>
      </c>
      <c r="C772" s="55" t="s">
        <v>128</v>
      </c>
      <c r="D772" s="174">
        <v>58755</v>
      </c>
      <c r="E772" s="174">
        <v>18</v>
      </c>
      <c r="F772" s="54"/>
      <c r="H772" s="53" t="s">
        <v>241</v>
      </c>
      <c r="I772" s="53" t="s">
        <v>21</v>
      </c>
      <c r="J772" s="54"/>
    </row>
    <row r="773" spans="1:10" s="53" customFormat="1" x14ac:dyDescent="0.3">
      <c r="A773" s="155"/>
      <c r="B773" s="203">
        <v>2</v>
      </c>
      <c r="C773" s="55">
        <v>118920</v>
      </c>
      <c r="D773" s="95">
        <v>58439</v>
      </c>
      <c r="E773" s="95">
        <v>17</v>
      </c>
      <c r="F773" s="54"/>
      <c r="H773" s="53" t="s">
        <v>241</v>
      </c>
      <c r="I773" s="53" t="s">
        <v>21</v>
      </c>
      <c r="J773" s="54"/>
    </row>
    <row r="774" spans="1:10" s="53" customFormat="1" x14ac:dyDescent="0.3">
      <c r="A774" s="155"/>
      <c r="B774" s="203">
        <v>3</v>
      </c>
      <c r="C774" s="55">
        <v>118921</v>
      </c>
      <c r="D774" s="95">
        <v>58440</v>
      </c>
      <c r="E774" s="95">
        <v>17</v>
      </c>
      <c r="F774" s="54"/>
      <c r="H774" s="53" t="s">
        <v>241</v>
      </c>
      <c r="I774" s="53" t="s">
        <v>21</v>
      </c>
      <c r="J774" s="54"/>
    </row>
    <row r="775" spans="1:10" s="53" customFormat="1" x14ac:dyDescent="0.3">
      <c r="A775" s="155"/>
      <c r="B775" s="203">
        <v>4</v>
      </c>
      <c r="C775" s="55">
        <v>119311</v>
      </c>
      <c r="D775" s="95">
        <v>58728</v>
      </c>
      <c r="E775" s="95">
        <v>1</v>
      </c>
      <c r="F775" s="54"/>
      <c r="H775" s="53" t="s">
        <v>241</v>
      </c>
      <c r="I775" s="53" t="s">
        <v>28</v>
      </c>
      <c r="J775" s="54"/>
    </row>
    <row r="776" spans="1:10" s="53" customFormat="1" x14ac:dyDescent="0.3">
      <c r="A776" s="155"/>
      <c r="B776" s="203">
        <v>5</v>
      </c>
      <c r="C776" s="55">
        <v>119147</v>
      </c>
      <c r="D776" s="95">
        <v>58618</v>
      </c>
      <c r="E776" s="95">
        <v>1</v>
      </c>
      <c r="F776" s="54"/>
      <c r="H776" s="53" t="s">
        <v>241</v>
      </c>
      <c r="I776" s="53" t="s">
        <v>29</v>
      </c>
      <c r="J776" s="54"/>
    </row>
    <row r="777" spans="1:10" s="53" customFormat="1" x14ac:dyDescent="0.3">
      <c r="A777" s="155"/>
      <c r="B777" s="203">
        <v>6</v>
      </c>
      <c r="C777" s="55">
        <v>119022</v>
      </c>
      <c r="D777" s="95">
        <v>58515</v>
      </c>
      <c r="E777" s="95">
        <v>5</v>
      </c>
      <c r="F777" s="54"/>
      <c r="H777" s="53" t="s">
        <v>241</v>
      </c>
      <c r="I777" s="53" t="s">
        <v>21</v>
      </c>
      <c r="J777" s="54"/>
    </row>
    <row r="778" spans="1:10" s="53" customFormat="1" x14ac:dyDescent="0.3">
      <c r="A778" s="155"/>
      <c r="B778" s="203">
        <v>7</v>
      </c>
      <c r="C778" s="55">
        <v>119019</v>
      </c>
      <c r="D778" s="95">
        <v>58512</v>
      </c>
      <c r="E778" s="95">
        <v>3</v>
      </c>
      <c r="F778" s="54"/>
      <c r="H778" s="53" t="s">
        <v>241</v>
      </c>
      <c r="I778" s="53" t="s">
        <v>21</v>
      </c>
      <c r="J778" s="54"/>
    </row>
    <row r="779" spans="1:10" s="53" customFormat="1" x14ac:dyDescent="0.3">
      <c r="A779" s="155"/>
      <c r="B779" s="203">
        <v>8</v>
      </c>
      <c r="C779" s="55">
        <v>119270</v>
      </c>
      <c r="D779" s="95">
        <v>58686</v>
      </c>
      <c r="E779" s="95">
        <v>2</v>
      </c>
      <c r="F779" s="54"/>
      <c r="H779" s="53" t="s">
        <v>241</v>
      </c>
      <c r="I779" s="53" t="s">
        <v>15</v>
      </c>
      <c r="J779" s="54"/>
    </row>
    <row r="780" spans="1:10" s="53" customFormat="1" x14ac:dyDescent="0.3">
      <c r="A780" s="155"/>
      <c r="B780" s="203">
        <v>9</v>
      </c>
      <c r="C780" s="55">
        <v>119283</v>
      </c>
      <c r="D780" s="95">
        <v>58715</v>
      </c>
      <c r="E780" s="95">
        <v>1</v>
      </c>
      <c r="F780" s="54"/>
      <c r="H780" s="53" t="s">
        <v>241</v>
      </c>
      <c r="I780" s="53" t="s">
        <v>13</v>
      </c>
      <c r="J780" s="54"/>
    </row>
    <row r="781" spans="1:10" s="53" customFormat="1" x14ac:dyDescent="0.3">
      <c r="A781" s="155"/>
      <c r="B781" s="203">
        <v>10</v>
      </c>
      <c r="C781" s="55">
        <v>119000</v>
      </c>
      <c r="D781" s="95">
        <v>58532</v>
      </c>
      <c r="E781" s="95">
        <v>5</v>
      </c>
      <c r="F781" s="54"/>
      <c r="H781" s="53" t="s">
        <v>242</v>
      </c>
      <c r="I781" s="53" t="s">
        <v>21</v>
      </c>
      <c r="J781" s="54"/>
    </row>
    <row r="782" spans="1:10" s="53" customFormat="1" x14ac:dyDescent="0.3">
      <c r="A782" s="155">
        <v>43080</v>
      </c>
      <c r="B782" s="204">
        <v>1</v>
      </c>
      <c r="C782" s="55">
        <v>118845</v>
      </c>
      <c r="D782" s="91">
        <v>58371</v>
      </c>
      <c r="E782" s="91">
        <v>1</v>
      </c>
      <c r="F782" s="54"/>
      <c r="H782" s="53" t="s">
        <v>241</v>
      </c>
      <c r="I782" s="53" t="s">
        <v>316</v>
      </c>
      <c r="J782" s="54"/>
    </row>
    <row r="783" spans="1:10" s="53" customFormat="1" x14ac:dyDescent="0.3">
      <c r="A783" s="155"/>
      <c r="B783" s="204">
        <v>2</v>
      </c>
      <c r="C783" s="55">
        <v>119163</v>
      </c>
      <c r="D783" s="95">
        <v>58628</v>
      </c>
      <c r="E783" s="95">
        <v>10</v>
      </c>
      <c r="F783" s="54"/>
      <c r="H783" s="53" t="s">
        <v>241</v>
      </c>
      <c r="I783" s="53" t="s">
        <v>59</v>
      </c>
      <c r="J783" s="54" t="s">
        <v>315</v>
      </c>
    </row>
    <row r="784" spans="1:10" s="53" customFormat="1" x14ac:dyDescent="0.3">
      <c r="A784" s="155"/>
      <c r="B784" s="204">
        <v>3</v>
      </c>
      <c r="C784" s="55">
        <v>119226</v>
      </c>
      <c r="D784" s="89">
        <v>58678</v>
      </c>
      <c r="E784" s="89">
        <v>1</v>
      </c>
      <c r="F784" s="54"/>
      <c r="H784" s="53" t="s">
        <v>241</v>
      </c>
      <c r="I784" s="53" t="s">
        <v>21</v>
      </c>
      <c r="J784" s="54"/>
    </row>
    <row r="785" spans="1:10" s="53" customFormat="1" x14ac:dyDescent="0.3">
      <c r="A785" s="155"/>
      <c r="B785" s="204">
        <v>4</v>
      </c>
      <c r="C785" s="55">
        <v>119277</v>
      </c>
      <c r="D785" s="91">
        <v>58692</v>
      </c>
      <c r="E785" s="91">
        <v>1</v>
      </c>
      <c r="F785" s="54"/>
      <c r="H785" s="53" t="s">
        <v>241</v>
      </c>
      <c r="I785" s="53" t="s">
        <v>59</v>
      </c>
      <c r="J785" s="54"/>
    </row>
    <row r="786" spans="1:10" s="53" customFormat="1" x14ac:dyDescent="0.3">
      <c r="A786" s="155"/>
      <c r="B786" s="204">
        <v>5</v>
      </c>
      <c r="C786" s="55">
        <v>119275</v>
      </c>
      <c r="D786" s="91">
        <v>58690</v>
      </c>
      <c r="E786" s="91">
        <v>1</v>
      </c>
      <c r="F786" s="54"/>
      <c r="H786" s="53" t="s">
        <v>241</v>
      </c>
      <c r="I786" s="53" t="s">
        <v>59</v>
      </c>
      <c r="J786" s="54"/>
    </row>
    <row r="787" spans="1:10" s="53" customFormat="1" x14ac:dyDescent="0.3">
      <c r="A787" s="155"/>
      <c r="B787" s="204">
        <v>6</v>
      </c>
      <c r="C787" s="55">
        <v>119274</v>
      </c>
      <c r="D787" s="91">
        <v>58689</v>
      </c>
      <c r="E787" s="91">
        <v>1</v>
      </c>
      <c r="F787" s="54"/>
      <c r="H787" s="53" t="s">
        <v>241</v>
      </c>
      <c r="I787" s="53" t="s">
        <v>59</v>
      </c>
      <c r="J787" s="54"/>
    </row>
    <row r="788" spans="1:10" s="53" customFormat="1" x14ac:dyDescent="0.3">
      <c r="A788" s="155"/>
      <c r="B788" s="204">
        <v>7</v>
      </c>
      <c r="C788" s="55">
        <v>119086</v>
      </c>
      <c r="D788" s="91">
        <v>58567</v>
      </c>
      <c r="E788" s="91">
        <v>1</v>
      </c>
      <c r="F788" s="54"/>
      <c r="H788" s="53" t="s">
        <v>241</v>
      </c>
      <c r="I788" s="53" t="s">
        <v>21</v>
      </c>
      <c r="J788" s="54"/>
    </row>
    <row r="789" spans="1:10" s="53" customFormat="1" x14ac:dyDescent="0.3">
      <c r="A789" s="155"/>
      <c r="B789" s="204">
        <v>8</v>
      </c>
      <c r="C789" s="55">
        <v>119319</v>
      </c>
      <c r="D789" s="95">
        <v>58752</v>
      </c>
      <c r="E789" s="95">
        <v>2</v>
      </c>
      <c r="F789" s="54"/>
      <c r="H789" s="53" t="s">
        <v>26</v>
      </c>
      <c r="I789" s="53" t="s">
        <v>21</v>
      </c>
      <c r="J789" s="54"/>
    </row>
    <row r="790" spans="1:10" s="53" customFormat="1" x14ac:dyDescent="0.3">
      <c r="A790" s="155"/>
      <c r="B790" s="204">
        <v>9</v>
      </c>
      <c r="C790" s="55">
        <v>119110</v>
      </c>
      <c r="D790" s="91">
        <v>58591</v>
      </c>
      <c r="E790" s="91">
        <v>2</v>
      </c>
      <c r="F790" s="54"/>
      <c r="H790" s="53" t="s">
        <v>26</v>
      </c>
      <c r="I790" s="53" t="s">
        <v>21</v>
      </c>
      <c r="J790" s="54"/>
    </row>
    <row r="791" spans="1:10" s="53" customFormat="1" x14ac:dyDescent="0.3">
      <c r="A791" s="155"/>
      <c r="B791" s="204">
        <v>10</v>
      </c>
      <c r="C791" s="55">
        <v>119057</v>
      </c>
      <c r="D791" s="91">
        <v>58555</v>
      </c>
      <c r="E791" s="91">
        <v>2</v>
      </c>
      <c r="F791" s="54"/>
      <c r="H791" s="53" t="s">
        <v>26</v>
      </c>
      <c r="I791" s="53" t="s">
        <v>65</v>
      </c>
      <c r="J791" s="54"/>
    </row>
    <row r="792" spans="1:10" s="53" customFormat="1" x14ac:dyDescent="0.3">
      <c r="A792" s="155"/>
      <c r="B792" s="204">
        <v>11</v>
      </c>
      <c r="C792" s="55">
        <v>119080</v>
      </c>
      <c r="D792" s="91">
        <v>58578</v>
      </c>
      <c r="E792" s="91">
        <v>1</v>
      </c>
      <c r="F792" s="54"/>
      <c r="H792" s="53" t="s">
        <v>242</v>
      </c>
      <c r="I792" s="53" t="s">
        <v>21</v>
      </c>
      <c r="J792" s="54"/>
    </row>
    <row r="793" spans="1:10" s="53" customFormat="1" x14ac:dyDescent="0.3">
      <c r="A793" s="155"/>
      <c r="B793" s="204">
        <v>12</v>
      </c>
      <c r="C793" s="55">
        <v>119212</v>
      </c>
      <c r="D793" s="91">
        <v>58658</v>
      </c>
      <c r="E793" s="91">
        <v>1</v>
      </c>
      <c r="F793" s="54"/>
      <c r="H793" s="53" t="s">
        <v>242</v>
      </c>
      <c r="I793" s="53" t="s">
        <v>21</v>
      </c>
      <c r="J793" s="54"/>
    </row>
    <row r="794" spans="1:10" s="53" customFormat="1" x14ac:dyDescent="0.3">
      <c r="A794" s="155"/>
      <c r="B794" s="204">
        <v>13</v>
      </c>
      <c r="C794" s="55">
        <v>119288</v>
      </c>
      <c r="D794" s="93">
        <v>58722</v>
      </c>
      <c r="E794" s="93">
        <v>1</v>
      </c>
      <c r="F794" s="54"/>
      <c r="H794" s="53" t="s">
        <v>242</v>
      </c>
      <c r="I794" s="53" t="s">
        <v>21</v>
      </c>
      <c r="J794" s="54"/>
    </row>
    <row r="795" spans="1:10" s="53" customFormat="1" x14ac:dyDescent="0.3">
      <c r="A795" s="155"/>
      <c r="B795" s="204">
        <v>14</v>
      </c>
      <c r="C795" s="55">
        <v>118926</v>
      </c>
      <c r="D795" s="93">
        <v>58452</v>
      </c>
      <c r="E795" s="93">
        <v>6</v>
      </c>
      <c r="F795" s="54" t="s">
        <v>22</v>
      </c>
      <c r="H795" s="53" t="s">
        <v>241</v>
      </c>
      <c r="I795" s="53" t="s">
        <v>21</v>
      </c>
      <c r="J795" s="54"/>
    </row>
    <row r="796" spans="1:10" s="53" customFormat="1" x14ac:dyDescent="0.3">
      <c r="A796" s="155"/>
      <c r="B796" s="204">
        <v>15</v>
      </c>
      <c r="C796" s="55">
        <v>118923</v>
      </c>
      <c r="D796" s="93">
        <v>58441</v>
      </c>
      <c r="E796" s="93">
        <v>9</v>
      </c>
      <c r="F796" s="54" t="s">
        <v>22</v>
      </c>
      <c r="H796" s="53" t="s">
        <v>241</v>
      </c>
      <c r="I796" s="53" t="s">
        <v>21</v>
      </c>
      <c r="J796" s="54"/>
    </row>
    <row r="797" spans="1:10" s="53" customFormat="1" x14ac:dyDescent="0.3">
      <c r="A797" s="155"/>
      <c r="B797" s="204">
        <v>16</v>
      </c>
      <c r="C797" s="55">
        <v>118924</v>
      </c>
      <c r="D797" s="93">
        <v>58450</v>
      </c>
      <c r="E797" s="93">
        <v>18</v>
      </c>
      <c r="F797" s="54"/>
      <c r="H797" s="53" t="s">
        <v>241</v>
      </c>
      <c r="I797" s="53" t="s">
        <v>21</v>
      </c>
      <c r="J797" s="54" t="s">
        <v>22</v>
      </c>
    </row>
    <row r="798" spans="1:10" s="53" customFormat="1" x14ac:dyDescent="0.3">
      <c r="A798" s="155">
        <v>43081</v>
      </c>
      <c r="B798" s="205">
        <v>1</v>
      </c>
      <c r="C798" s="55">
        <v>119318</v>
      </c>
      <c r="D798" s="93">
        <v>58733</v>
      </c>
      <c r="E798" s="93">
        <v>2</v>
      </c>
      <c r="F798" s="54"/>
      <c r="H798" s="53" t="s">
        <v>241</v>
      </c>
      <c r="I798" s="53" t="s">
        <v>21</v>
      </c>
      <c r="J798" s="54"/>
    </row>
    <row r="799" spans="1:10" s="53" customFormat="1" x14ac:dyDescent="0.3">
      <c r="A799" s="155"/>
      <c r="B799" s="205">
        <v>2</v>
      </c>
      <c r="C799" s="55">
        <v>119388</v>
      </c>
      <c r="D799" s="89">
        <v>58785</v>
      </c>
      <c r="E799" s="89">
        <v>1</v>
      </c>
      <c r="F799" s="54"/>
      <c r="H799" s="53" t="s">
        <v>241</v>
      </c>
      <c r="I799" s="53" t="s">
        <v>29</v>
      </c>
      <c r="J799" s="54"/>
    </row>
    <row r="800" spans="1:10" s="53" customFormat="1" x14ac:dyDescent="0.3">
      <c r="A800" s="155"/>
      <c r="B800" s="205">
        <v>3</v>
      </c>
      <c r="C800" s="55">
        <v>119314</v>
      </c>
      <c r="D800" s="95">
        <v>58731</v>
      </c>
      <c r="E800" s="95">
        <v>1</v>
      </c>
      <c r="F800" s="54"/>
      <c r="H800" s="53" t="s">
        <v>241</v>
      </c>
      <c r="I800" s="53" t="s">
        <v>29</v>
      </c>
      <c r="J800" s="54"/>
    </row>
    <row r="801" spans="1:13" s="53" customFormat="1" x14ac:dyDescent="0.3">
      <c r="A801" s="155"/>
      <c r="B801" s="205">
        <v>4</v>
      </c>
      <c r="C801" s="55">
        <v>119062</v>
      </c>
      <c r="D801" s="95">
        <v>58547</v>
      </c>
      <c r="E801" s="95">
        <v>1</v>
      </c>
      <c r="F801" s="54"/>
      <c r="H801" s="53" t="s">
        <v>241</v>
      </c>
      <c r="I801" s="53" t="s">
        <v>30</v>
      </c>
      <c r="J801" s="54"/>
    </row>
    <row r="802" spans="1:13" s="53" customFormat="1" x14ac:dyDescent="0.3">
      <c r="A802" s="155"/>
      <c r="B802" s="205">
        <v>5</v>
      </c>
      <c r="C802" s="55">
        <v>119060</v>
      </c>
      <c r="D802" s="95">
        <v>58548</v>
      </c>
      <c r="E802" s="95">
        <v>5</v>
      </c>
      <c r="F802" s="54"/>
      <c r="H802" s="53" t="s">
        <v>241</v>
      </c>
      <c r="I802" s="53" t="s">
        <v>314</v>
      </c>
      <c r="J802" s="54"/>
    </row>
    <row r="803" spans="1:13" s="53" customFormat="1" x14ac:dyDescent="0.3">
      <c r="A803" s="155"/>
      <c r="B803" s="205">
        <v>6</v>
      </c>
      <c r="C803" s="55">
        <v>119345</v>
      </c>
      <c r="D803" s="93">
        <v>58761</v>
      </c>
      <c r="E803" s="93">
        <v>2</v>
      </c>
      <c r="F803" s="54"/>
      <c r="H803" s="53" t="s">
        <v>241</v>
      </c>
      <c r="I803" s="53" t="s">
        <v>15</v>
      </c>
      <c r="J803" s="54"/>
    </row>
    <row r="804" spans="1:13" s="53" customFormat="1" x14ac:dyDescent="0.3">
      <c r="A804" s="155"/>
      <c r="B804" s="205">
        <v>7</v>
      </c>
      <c r="C804" s="55">
        <v>119188</v>
      </c>
      <c r="D804" s="89">
        <v>58644</v>
      </c>
      <c r="E804" s="89">
        <v>20</v>
      </c>
      <c r="F804" s="54"/>
      <c r="H804" s="53" t="s">
        <v>241</v>
      </c>
      <c r="I804" s="53" t="s">
        <v>21</v>
      </c>
      <c r="J804" s="54"/>
    </row>
    <row r="805" spans="1:13" s="53" customFormat="1" x14ac:dyDescent="0.3">
      <c r="A805" s="155"/>
      <c r="B805" s="205">
        <v>8</v>
      </c>
      <c r="C805" s="55">
        <v>119259</v>
      </c>
      <c r="D805" s="91">
        <v>58704</v>
      </c>
      <c r="E805" s="91">
        <v>2</v>
      </c>
      <c r="F805" s="54"/>
      <c r="H805" s="53" t="s">
        <v>242</v>
      </c>
      <c r="I805" s="53" t="s">
        <v>21</v>
      </c>
      <c r="J805" s="54"/>
    </row>
    <row r="806" spans="1:13" s="53" customFormat="1" x14ac:dyDescent="0.3">
      <c r="A806" s="155"/>
      <c r="B806" s="205">
        <v>9</v>
      </c>
      <c r="C806" s="55">
        <v>119276</v>
      </c>
      <c r="D806" s="93">
        <v>58691</v>
      </c>
      <c r="E806" s="93">
        <v>1</v>
      </c>
      <c r="F806" s="54"/>
      <c r="H806" s="53" t="s">
        <v>241</v>
      </c>
      <c r="I806" s="53" t="s">
        <v>21</v>
      </c>
      <c r="J806" s="54"/>
    </row>
    <row r="807" spans="1:13" s="53" customFormat="1" x14ac:dyDescent="0.3">
      <c r="A807" s="155"/>
      <c r="B807" s="205">
        <v>10</v>
      </c>
      <c r="C807" s="55">
        <v>119236</v>
      </c>
      <c r="D807" s="93">
        <v>58679</v>
      </c>
      <c r="E807" s="93">
        <v>1</v>
      </c>
      <c r="F807" s="54"/>
      <c r="H807" s="53" t="s">
        <v>26</v>
      </c>
      <c r="I807" s="53" t="s">
        <v>40</v>
      </c>
      <c r="J807" s="54"/>
    </row>
    <row r="808" spans="1:13" s="53" customFormat="1" x14ac:dyDescent="0.3">
      <c r="A808" s="155"/>
      <c r="B808" s="205">
        <v>11</v>
      </c>
      <c r="C808" s="55">
        <v>119317</v>
      </c>
      <c r="D808" s="89">
        <v>58732</v>
      </c>
      <c r="E808" s="89">
        <v>2</v>
      </c>
      <c r="F808" s="54"/>
      <c r="H808" s="53" t="s">
        <v>26</v>
      </c>
      <c r="I808" s="53" t="s">
        <v>21</v>
      </c>
      <c r="J808" s="54"/>
    </row>
    <row r="809" spans="1:13" s="53" customFormat="1" x14ac:dyDescent="0.3">
      <c r="A809" s="155"/>
      <c r="B809" s="205">
        <v>12</v>
      </c>
      <c r="C809" s="55">
        <v>119282</v>
      </c>
      <c r="D809" s="89">
        <v>58803</v>
      </c>
      <c r="E809" s="89">
        <v>1</v>
      </c>
      <c r="F809" s="54"/>
      <c r="H809" s="53" t="s">
        <v>241</v>
      </c>
      <c r="I809" s="53" t="s">
        <v>21</v>
      </c>
      <c r="J809" s="54" t="s">
        <v>43</v>
      </c>
      <c r="M809" s="53" t="s">
        <v>274</v>
      </c>
    </row>
    <row r="810" spans="1:13" s="53" customFormat="1" x14ac:dyDescent="0.3">
      <c r="A810" s="155">
        <v>43082</v>
      </c>
      <c r="B810" s="200">
        <v>1</v>
      </c>
      <c r="C810" s="55">
        <v>119119</v>
      </c>
      <c r="D810" s="93">
        <v>58596</v>
      </c>
      <c r="E810" s="93">
        <v>33</v>
      </c>
      <c r="F810" s="54"/>
      <c r="H810" s="53" t="s">
        <v>241</v>
      </c>
      <c r="I810" s="53" t="s">
        <v>21</v>
      </c>
      <c r="J810" s="54"/>
    </row>
    <row r="811" spans="1:13" s="53" customFormat="1" x14ac:dyDescent="0.3">
      <c r="A811" s="155"/>
      <c r="B811" s="200">
        <v>2</v>
      </c>
      <c r="C811" s="55">
        <v>119116</v>
      </c>
      <c r="D811" s="93">
        <v>58595</v>
      </c>
      <c r="E811" s="93">
        <v>28</v>
      </c>
      <c r="F811" s="54"/>
      <c r="H811" s="53" t="s">
        <v>241</v>
      </c>
      <c r="I811" s="53" t="s">
        <v>21</v>
      </c>
      <c r="J811" s="54"/>
    </row>
    <row r="812" spans="1:13" s="53" customFormat="1" x14ac:dyDescent="0.3">
      <c r="A812" s="155"/>
      <c r="B812" s="200">
        <v>3</v>
      </c>
      <c r="C812" s="55">
        <v>119158</v>
      </c>
      <c r="D812" s="93">
        <v>58748</v>
      </c>
      <c r="E812" s="93">
        <v>2</v>
      </c>
      <c r="F812" s="54"/>
      <c r="H812" s="53" t="s">
        <v>242</v>
      </c>
      <c r="I812" s="53" t="s">
        <v>40</v>
      </c>
      <c r="J812" s="54" t="s">
        <v>298</v>
      </c>
    </row>
    <row r="813" spans="1:13" s="53" customFormat="1" x14ac:dyDescent="0.3">
      <c r="A813" s="155"/>
      <c r="B813" s="200">
        <v>4</v>
      </c>
      <c r="C813" s="55">
        <v>119371</v>
      </c>
      <c r="D813" s="93">
        <v>58776</v>
      </c>
      <c r="E813" s="93">
        <v>1</v>
      </c>
      <c r="F813" s="54"/>
      <c r="H813" s="53" t="s">
        <v>241</v>
      </c>
      <c r="I813" s="53" t="s">
        <v>16</v>
      </c>
      <c r="J813" s="54"/>
      <c r="M813" s="53" t="s">
        <v>313</v>
      </c>
    </row>
    <row r="814" spans="1:13" s="53" customFormat="1" x14ac:dyDescent="0.3">
      <c r="A814" s="155"/>
      <c r="B814" s="200">
        <v>5</v>
      </c>
      <c r="C814" s="55">
        <v>119381</v>
      </c>
      <c r="D814" s="95">
        <v>58777</v>
      </c>
      <c r="E814" s="95">
        <v>200</v>
      </c>
      <c r="F814" s="54"/>
      <c r="H814" s="53" t="s">
        <v>26</v>
      </c>
      <c r="I814" s="53" t="s">
        <v>21</v>
      </c>
      <c r="J814" s="54"/>
    </row>
    <row r="815" spans="1:13" s="53" customFormat="1" x14ac:dyDescent="0.3">
      <c r="A815" s="155">
        <v>43083</v>
      </c>
      <c r="B815" s="202">
        <v>1</v>
      </c>
      <c r="C815" s="55">
        <v>119414</v>
      </c>
      <c r="D815" s="93">
        <v>58802</v>
      </c>
      <c r="E815" s="93">
        <v>2</v>
      </c>
      <c r="F815" s="54"/>
      <c r="H815" s="53" t="s">
        <v>38</v>
      </c>
      <c r="I815" s="53" t="s">
        <v>21</v>
      </c>
      <c r="J815" s="54"/>
    </row>
    <row r="816" spans="1:13" s="53" customFormat="1" x14ac:dyDescent="0.3">
      <c r="A816" s="155"/>
      <c r="B816" s="202">
        <v>2</v>
      </c>
      <c r="C816" s="55">
        <v>119121</v>
      </c>
      <c r="D816" s="93">
        <v>58600</v>
      </c>
      <c r="E816" s="93">
        <v>7</v>
      </c>
      <c r="F816" s="54"/>
      <c r="H816" s="53" t="s">
        <v>241</v>
      </c>
      <c r="I816" s="53" t="s">
        <v>185</v>
      </c>
      <c r="J816" s="54"/>
    </row>
    <row r="817" spans="1:18" s="53" customFormat="1" x14ac:dyDescent="0.3">
      <c r="A817" s="155"/>
      <c r="B817" s="202">
        <v>3</v>
      </c>
      <c r="C817" s="55">
        <v>119326</v>
      </c>
      <c r="D817" s="93">
        <v>58753</v>
      </c>
      <c r="E817" s="93">
        <v>1</v>
      </c>
      <c r="F817" s="54"/>
      <c r="H817" s="53" t="s">
        <v>26</v>
      </c>
      <c r="I817" s="53" t="s">
        <v>60</v>
      </c>
      <c r="J817" s="54"/>
    </row>
    <row r="818" spans="1:18" s="53" customFormat="1" x14ac:dyDescent="0.3">
      <c r="A818" s="155"/>
      <c r="B818" s="202">
        <v>4</v>
      </c>
      <c r="C818" s="55">
        <v>119157</v>
      </c>
      <c r="D818" s="93">
        <v>58627</v>
      </c>
      <c r="E818" s="93">
        <v>1</v>
      </c>
      <c r="F818" s="54"/>
      <c r="H818" s="53" t="s">
        <v>241</v>
      </c>
      <c r="I818" s="53" t="s">
        <v>185</v>
      </c>
      <c r="J818" s="54"/>
    </row>
    <row r="819" spans="1:18" s="53" customFormat="1" x14ac:dyDescent="0.3">
      <c r="A819" s="155"/>
      <c r="B819" s="202">
        <v>5</v>
      </c>
      <c r="C819" s="55">
        <v>119186</v>
      </c>
      <c r="D819" s="95">
        <v>58639</v>
      </c>
      <c r="E819" s="95">
        <v>8</v>
      </c>
      <c r="F819" s="54"/>
      <c r="H819" s="53" t="s">
        <v>241</v>
      </c>
      <c r="I819" s="53" t="s">
        <v>56</v>
      </c>
      <c r="J819" s="54"/>
    </row>
    <row r="820" spans="1:18" s="53" customFormat="1" x14ac:dyDescent="0.3">
      <c r="A820" s="155"/>
      <c r="B820" s="202">
        <v>6</v>
      </c>
      <c r="C820" s="55">
        <v>119183</v>
      </c>
      <c r="D820" s="95">
        <v>58638</v>
      </c>
      <c r="E820" s="95">
        <v>24</v>
      </c>
      <c r="F820" s="54"/>
      <c r="H820" s="53" t="s">
        <v>241</v>
      </c>
      <c r="I820" s="53" t="s">
        <v>56</v>
      </c>
      <c r="J820" s="54"/>
    </row>
    <row r="821" spans="1:18" s="53" customFormat="1" x14ac:dyDescent="0.3">
      <c r="A821" s="155"/>
      <c r="B821" s="202">
        <v>7</v>
      </c>
      <c r="C821" s="55">
        <v>119395</v>
      </c>
      <c r="D821" s="91">
        <v>58788</v>
      </c>
      <c r="E821" s="91">
        <v>2</v>
      </c>
      <c r="F821" s="54"/>
      <c r="H821" s="53" t="s">
        <v>242</v>
      </c>
      <c r="I821" s="53" t="s">
        <v>21</v>
      </c>
      <c r="J821" s="54"/>
      <c r="M821" s="53" t="s">
        <v>312</v>
      </c>
    </row>
    <row r="822" spans="1:18" s="53" customFormat="1" x14ac:dyDescent="0.3">
      <c r="A822" s="155">
        <v>43084</v>
      </c>
      <c r="B822" s="203">
        <v>1</v>
      </c>
      <c r="C822" s="55">
        <v>117892</v>
      </c>
      <c r="D822" s="95">
        <v>57514</v>
      </c>
      <c r="E822" s="95">
        <v>20</v>
      </c>
      <c r="F822" s="54"/>
      <c r="H822" s="53" t="s">
        <v>241</v>
      </c>
      <c r="I822" s="53" t="s">
        <v>21</v>
      </c>
      <c r="J822" s="54"/>
    </row>
    <row r="823" spans="1:18" s="53" customFormat="1" x14ac:dyDescent="0.3">
      <c r="A823" s="155">
        <v>43087</v>
      </c>
      <c r="B823" s="204">
        <v>1</v>
      </c>
      <c r="C823" s="55">
        <v>119424</v>
      </c>
      <c r="D823" s="95">
        <v>58847</v>
      </c>
      <c r="E823" s="95">
        <v>2</v>
      </c>
      <c r="F823" s="54"/>
      <c r="H823" s="53" t="s">
        <v>242</v>
      </c>
      <c r="I823" s="53" t="s">
        <v>65</v>
      </c>
      <c r="J823" s="67">
        <v>42757</v>
      </c>
      <c r="K823" s="106"/>
    </row>
    <row r="824" spans="1:18" s="53" customFormat="1" x14ac:dyDescent="0.3">
      <c r="A824" s="155"/>
      <c r="B824" s="204">
        <v>2</v>
      </c>
      <c r="C824" s="55">
        <v>119122</v>
      </c>
      <c r="D824" s="91">
        <v>58603</v>
      </c>
      <c r="E824" s="91">
        <v>29</v>
      </c>
      <c r="F824" s="54"/>
      <c r="H824" s="53" t="s">
        <v>241</v>
      </c>
      <c r="I824" s="53" t="s">
        <v>21</v>
      </c>
      <c r="J824" s="67">
        <v>42753</v>
      </c>
      <c r="K824" s="106"/>
    </row>
    <row r="825" spans="1:18" s="53" customFormat="1" x14ac:dyDescent="0.3">
      <c r="A825" s="155"/>
      <c r="B825" s="204">
        <v>3</v>
      </c>
      <c r="C825" s="55">
        <v>119120</v>
      </c>
      <c r="D825" s="95">
        <v>58621</v>
      </c>
      <c r="E825" s="95">
        <v>33</v>
      </c>
      <c r="F825" s="54"/>
      <c r="H825" s="53" t="s">
        <v>241</v>
      </c>
      <c r="I825" s="53" t="s">
        <v>21</v>
      </c>
      <c r="J825" s="67">
        <v>42753</v>
      </c>
      <c r="K825" s="106"/>
    </row>
    <row r="826" spans="1:18" s="53" customFormat="1" x14ac:dyDescent="0.3">
      <c r="A826" s="155"/>
      <c r="B826" s="204">
        <v>4</v>
      </c>
      <c r="C826" s="55">
        <v>119444</v>
      </c>
      <c r="D826" s="95">
        <v>58830</v>
      </c>
      <c r="E826" s="95">
        <v>1</v>
      </c>
      <c r="F826" s="54"/>
      <c r="H826" s="53" t="s">
        <v>241</v>
      </c>
      <c r="I826" s="53" t="s">
        <v>21</v>
      </c>
      <c r="J826" s="67">
        <v>43088</v>
      </c>
      <c r="K826" s="106"/>
    </row>
    <row r="827" spans="1:18" s="53" customFormat="1" x14ac:dyDescent="0.3">
      <c r="A827" s="155">
        <v>43088</v>
      </c>
      <c r="B827" s="205">
        <v>1</v>
      </c>
      <c r="C827" s="55">
        <v>119488</v>
      </c>
      <c r="D827" s="91">
        <v>58861</v>
      </c>
      <c r="E827" s="91">
        <v>1</v>
      </c>
      <c r="F827" s="54"/>
      <c r="H827" s="53" t="s">
        <v>242</v>
      </c>
      <c r="I827" s="53" t="s">
        <v>30</v>
      </c>
      <c r="J827" s="67">
        <v>43089</v>
      </c>
      <c r="K827" s="106"/>
    </row>
    <row r="828" spans="1:18" s="53" customFormat="1" x14ac:dyDescent="0.3">
      <c r="A828" s="155"/>
      <c r="B828" s="205">
        <v>2</v>
      </c>
      <c r="C828" s="55">
        <v>119484</v>
      </c>
      <c r="D828" s="91">
        <v>58860</v>
      </c>
      <c r="E828" s="91">
        <v>24</v>
      </c>
      <c r="F828" s="54"/>
      <c r="H828" s="53" t="s">
        <v>241</v>
      </c>
      <c r="I828" s="53" t="s">
        <v>21</v>
      </c>
      <c r="J828" s="67">
        <v>42753</v>
      </c>
      <c r="K828" s="106"/>
    </row>
    <row r="829" spans="1:18" s="53" customFormat="1" x14ac:dyDescent="0.3">
      <c r="A829" s="155"/>
      <c r="B829" s="205">
        <v>3</v>
      </c>
      <c r="C829" s="55">
        <v>119485</v>
      </c>
      <c r="D829" s="91">
        <v>58859</v>
      </c>
      <c r="E829" s="91">
        <v>10</v>
      </c>
      <c r="F829" s="54"/>
      <c r="H829" s="53" t="s">
        <v>241</v>
      </c>
      <c r="I829" s="53" t="s">
        <v>21</v>
      </c>
      <c r="J829" s="67">
        <v>42753</v>
      </c>
      <c r="K829" s="106"/>
    </row>
    <row r="830" spans="1:18" s="53" customFormat="1" x14ac:dyDescent="0.3">
      <c r="A830" s="155"/>
      <c r="B830" s="205">
        <v>4</v>
      </c>
      <c r="C830" s="55" t="s">
        <v>128</v>
      </c>
      <c r="D830" s="91">
        <v>58865</v>
      </c>
      <c r="E830" s="91">
        <v>36</v>
      </c>
      <c r="F830" s="54"/>
      <c r="H830" s="53" t="s">
        <v>241</v>
      </c>
      <c r="I830" s="53" t="s">
        <v>21</v>
      </c>
      <c r="J830" s="67">
        <v>42743</v>
      </c>
      <c r="K830" s="106"/>
    </row>
    <row r="831" spans="1:18" s="53" customFormat="1" x14ac:dyDescent="0.3">
      <c r="A831" s="155"/>
      <c r="B831" s="205">
        <v>5</v>
      </c>
      <c r="C831" s="55" t="s">
        <v>128</v>
      </c>
      <c r="D831" s="91">
        <v>58863</v>
      </c>
      <c r="E831" s="91">
        <v>35</v>
      </c>
      <c r="F831" s="54"/>
      <c r="H831" s="53" t="s">
        <v>242</v>
      </c>
      <c r="I831" s="53" t="s">
        <v>216</v>
      </c>
      <c r="J831" s="67">
        <v>42743</v>
      </c>
      <c r="K831" s="106"/>
    </row>
    <row r="832" spans="1:18" s="53" customFormat="1" x14ac:dyDescent="0.3">
      <c r="A832" s="155">
        <v>43109</v>
      </c>
      <c r="B832" s="205">
        <v>1</v>
      </c>
      <c r="C832" s="50">
        <v>119348</v>
      </c>
      <c r="D832" s="145">
        <v>58765</v>
      </c>
      <c r="E832" s="144">
        <v>15</v>
      </c>
      <c r="F832" s="49"/>
      <c r="G832" s="48"/>
      <c r="H832" s="48" t="s">
        <v>241</v>
      </c>
      <c r="I832" s="48" t="s">
        <v>29</v>
      </c>
      <c r="J832" s="80">
        <v>42750</v>
      </c>
      <c r="K832" s="72"/>
      <c r="L832" s="48"/>
      <c r="M832" s="48"/>
      <c r="N832" s="48"/>
      <c r="O832" s="48"/>
      <c r="P832" s="48"/>
      <c r="Q832" s="48"/>
      <c r="R832" s="48"/>
    </row>
    <row r="833" spans="1:18" s="53" customFormat="1" x14ac:dyDescent="0.3">
      <c r="A833" s="155"/>
      <c r="B833" s="205">
        <v>2</v>
      </c>
      <c r="C833" s="50">
        <v>119473</v>
      </c>
      <c r="D833" s="109">
        <v>58844</v>
      </c>
      <c r="E833" s="108">
        <v>8</v>
      </c>
      <c r="F833" s="49"/>
      <c r="G833" s="48"/>
      <c r="H833" s="48" t="s">
        <v>241</v>
      </c>
      <c r="I833" s="48" t="s">
        <v>16</v>
      </c>
      <c r="J833" s="80">
        <v>42752</v>
      </c>
      <c r="K833" s="72"/>
      <c r="L833" s="48"/>
      <c r="M833" s="48"/>
      <c r="N833" s="48"/>
      <c r="O833" s="48"/>
      <c r="P833" s="48"/>
      <c r="Q833" s="48"/>
      <c r="R833" s="48"/>
    </row>
    <row r="834" spans="1:18" s="53" customFormat="1" x14ac:dyDescent="0.3">
      <c r="A834" s="155"/>
      <c r="B834" s="205">
        <v>3</v>
      </c>
      <c r="C834" s="50">
        <v>119474</v>
      </c>
      <c r="D834" s="109">
        <v>58845</v>
      </c>
      <c r="E834" s="108">
        <v>8</v>
      </c>
      <c r="F834" s="49"/>
      <c r="G834" s="48"/>
      <c r="H834" s="48" t="s">
        <v>241</v>
      </c>
      <c r="I834" s="48" t="s">
        <v>311</v>
      </c>
      <c r="J834" s="80">
        <v>42752</v>
      </c>
      <c r="K834" s="72"/>
      <c r="L834" s="48"/>
      <c r="M834" s="48"/>
      <c r="N834" s="48"/>
      <c r="O834" s="48"/>
      <c r="P834" s="48"/>
      <c r="Q834" s="48"/>
      <c r="R834" s="48"/>
    </row>
    <row r="835" spans="1:18" s="53" customFormat="1" x14ac:dyDescent="0.3">
      <c r="A835" s="155"/>
      <c r="B835" s="205">
        <v>4</v>
      </c>
      <c r="C835" s="50">
        <v>119500</v>
      </c>
      <c r="D835" s="109">
        <v>58883</v>
      </c>
      <c r="E835" s="108">
        <v>9</v>
      </c>
      <c r="F835" s="49"/>
      <c r="G835" s="48"/>
      <c r="H835" s="48" t="s">
        <v>38</v>
      </c>
      <c r="I835" s="48" t="s">
        <v>29</v>
      </c>
      <c r="J835" s="80">
        <v>42752</v>
      </c>
      <c r="K835" s="72"/>
      <c r="L835" s="48"/>
      <c r="M835" s="48"/>
      <c r="N835" s="48"/>
      <c r="O835" s="48"/>
      <c r="P835" s="48"/>
      <c r="Q835" s="48"/>
      <c r="R835" s="48"/>
    </row>
    <row r="836" spans="1:18" s="53" customFormat="1" x14ac:dyDescent="0.3">
      <c r="A836" s="155"/>
      <c r="B836" s="205">
        <v>5</v>
      </c>
      <c r="C836" s="50">
        <v>119502</v>
      </c>
      <c r="D836" s="109">
        <v>58877</v>
      </c>
      <c r="E836" s="108">
        <v>16</v>
      </c>
      <c r="F836" s="49"/>
      <c r="G836" s="48"/>
      <c r="H836" s="48" t="s">
        <v>241</v>
      </c>
      <c r="I836" s="48" t="s">
        <v>29</v>
      </c>
      <c r="J836" s="80">
        <v>42752</v>
      </c>
      <c r="K836" s="72"/>
      <c r="L836" s="48"/>
      <c r="M836" s="48"/>
      <c r="N836" s="48"/>
      <c r="O836" s="48"/>
      <c r="P836" s="48"/>
      <c r="Q836" s="48"/>
      <c r="R836" s="48"/>
    </row>
    <row r="837" spans="1:18" s="53" customFormat="1" x14ac:dyDescent="0.3">
      <c r="A837" s="155"/>
      <c r="B837" s="205">
        <v>6</v>
      </c>
      <c r="C837" s="50">
        <v>119503</v>
      </c>
      <c r="D837" s="109">
        <v>58878</v>
      </c>
      <c r="E837" s="108">
        <v>2</v>
      </c>
      <c r="F837" s="49"/>
      <c r="G837" s="48"/>
      <c r="H837" s="48" t="s">
        <v>241</v>
      </c>
      <c r="I837" s="48" t="s">
        <v>29</v>
      </c>
      <c r="J837" s="80">
        <v>42752</v>
      </c>
      <c r="K837" s="72"/>
      <c r="L837" s="48"/>
      <c r="M837" s="48"/>
      <c r="N837" s="48"/>
      <c r="O837" s="48"/>
      <c r="P837" s="48"/>
      <c r="Q837" s="48"/>
      <c r="R837" s="48"/>
    </row>
    <row r="838" spans="1:18" s="53" customFormat="1" x14ac:dyDescent="0.3">
      <c r="A838" s="155"/>
      <c r="B838" s="205">
        <v>7</v>
      </c>
      <c r="C838" s="50">
        <v>119519</v>
      </c>
      <c r="D838" s="109">
        <v>58886</v>
      </c>
      <c r="E838" s="108">
        <v>2</v>
      </c>
      <c r="F838" s="49"/>
      <c r="G838" s="48"/>
      <c r="H838" s="48" t="s">
        <v>242</v>
      </c>
      <c r="I838" s="48" t="s">
        <v>21</v>
      </c>
      <c r="J838" s="80">
        <v>42746</v>
      </c>
      <c r="K838" s="72"/>
      <c r="L838" s="48" t="s">
        <v>298</v>
      </c>
      <c r="M838" s="48"/>
      <c r="N838" s="48"/>
      <c r="O838" s="48"/>
      <c r="P838" s="48"/>
      <c r="Q838" s="48"/>
      <c r="R838" s="48"/>
    </row>
    <row r="839" spans="1:18" s="53" customFormat="1" x14ac:dyDescent="0.3">
      <c r="A839" s="155"/>
      <c r="B839" s="205">
        <v>8</v>
      </c>
      <c r="C839" s="50">
        <v>119551</v>
      </c>
      <c r="D839" s="109">
        <v>58898</v>
      </c>
      <c r="E839" s="108">
        <v>4</v>
      </c>
      <c r="F839" s="49"/>
      <c r="G839" s="48"/>
      <c r="H839" s="48" t="s">
        <v>14</v>
      </c>
      <c r="I839" s="48" t="s">
        <v>21</v>
      </c>
      <c r="J839" s="80">
        <v>43112</v>
      </c>
      <c r="K839" s="72"/>
      <c r="L839" s="48" t="s">
        <v>298</v>
      </c>
      <c r="M839" s="48" t="s">
        <v>310</v>
      </c>
      <c r="N839" s="48"/>
      <c r="O839" s="48"/>
      <c r="P839" s="48"/>
      <c r="Q839" s="48"/>
      <c r="R839" s="48"/>
    </row>
    <row r="840" spans="1:18" s="53" customFormat="1" x14ac:dyDescent="0.3">
      <c r="A840" s="155">
        <v>43110</v>
      </c>
      <c r="B840" s="200">
        <v>1</v>
      </c>
      <c r="C840" s="50">
        <v>118786</v>
      </c>
      <c r="D840" s="99">
        <v>58316</v>
      </c>
      <c r="E840" s="98">
        <v>20</v>
      </c>
      <c r="F840" s="49"/>
      <c r="G840" s="48"/>
      <c r="H840" s="48" t="s">
        <v>241</v>
      </c>
      <c r="I840" s="48" t="s">
        <v>29</v>
      </c>
      <c r="J840" s="80">
        <v>42757</v>
      </c>
      <c r="K840" s="72"/>
      <c r="L840" s="48"/>
      <c r="M840" s="48"/>
      <c r="N840" s="48"/>
      <c r="O840" s="48"/>
      <c r="P840" s="48"/>
      <c r="Q840" s="48"/>
      <c r="R840" s="48"/>
    </row>
    <row r="841" spans="1:18" s="53" customFormat="1" x14ac:dyDescent="0.3">
      <c r="A841" s="155"/>
      <c r="B841" s="200">
        <v>2</v>
      </c>
      <c r="C841" s="50">
        <v>118788</v>
      </c>
      <c r="D841" s="99">
        <v>58318</v>
      </c>
      <c r="E841" s="98">
        <v>20</v>
      </c>
      <c r="F841" s="54"/>
      <c r="G841" s="48"/>
      <c r="H841" s="48" t="s">
        <v>241</v>
      </c>
      <c r="I841" s="48" t="s">
        <v>29</v>
      </c>
      <c r="J841" s="80">
        <v>42757</v>
      </c>
      <c r="K841" s="72"/>
      <c r="L841" s="48"/>
      <c r="M841" s="48"/>
      <c r="N841" s="48"/>
      <c r="O841" s="48"/>
      <c r="P841" s="48"/>
      <c r="Q841" s="48"/>
      <c r="R841" s="48"/>
    </row>
    <row r="842" spans="1:18" s="53" customFormat="1" x14ac:dyDescent="0.3">
      <c r="A842" s="155"/>
      <c r="B842" s="200">
        <v>3</v>
      </c>
      <c r="C842" s="50">
        <v>118789</v>
      </c>
      <c r="D842" s="99">
        <v>58319</v>
      </c>
      <c r="E842" s="98">
        <v>20</v>
      </c>
      <c r="F842" s="49"/>
      <c r="G842" s="48"/>
      <c r="H842" s="48" t="s">
        <v>241</v>
      </c>
      <c r="I842" s="48" t="s">
        <v>29</v>
      </c>
      <c r="J842" s="80">
        <v>42757</v>
      </c>
      <c r="K842" s="72"/>
      <c r="L842" s="48"/>
      <c r="M842" s="48"/>
      <c r="N842" s="48"/>
      <c r="O842" s="48"/>
      <c r="P842" s="48"/>
      <c r="Q842" s="48"/>
      <c r="R842" s="48"/>
    </row>
    <row r="843" spans="1:18" s="53" customFormat="1" x14ac:dyDescent="0.3">
      <c r="A843" s="155"/>
      <c r="B843" s="200">
        <v>4</v>
      </c>
      <c r="C843" s="50">
        <v>119498</v>
      </c>
      <c r="D843" s="104">
        <v>58868</v>
      </c>
      <c r="E843" s="103">
        <v>10</v>
      </c>
      <c r="F843" s="49"/>
      <c r="G843" s="48"/>
      <c r="H843" s="48" t="s">
        <v>241</v>
      </c>
      <c r="I843" s="48" t="s">
        <v>29</v>
      </c>
      <c r="J843" s="80">
        <v>42759</v>
      </c>
      <c r="K843" s="72"/>
      <c r="L843" s="48"/>
      <c r="M843" s="48" t="s">
        <v>186</v>
      </c>
      <c r="N843" s="48"/>
      <c r="O843" s="48"/>
      <c r="P843" s="173"/>
      <c r="Q843" s="48"/>
      <c r="R843" s="48"/>
    </row>
    <row r="844" spans="1:18" s="53" customFormat="1" x14ac:dyDescent="0.3">
      <c r="A844" s="155">
        <v>43111</v>
      </c>
      <c r="B844" s="202">
        <v>1</v>
      </c>
      <c r="C844" s="50">
        <v>119429</v>
      </c>
      <c r="D844" s="99">
        <v>58816</v>
      </c>
      <c r="E844" s="98">
        <v>1</v>
      </c>
      <c r="F844" s="49"/>
      <c r="G844" s="48"/>
      <c r="H844" s="48" t="s">
        <v>241</v>
      </c>
      <c r="I844" s="48" t="s">
        <v>59</v>
      </c>
      <c r="J844" s="80">
        <v>42753</v>
      </c>
      <c r="K844" s="72"/>
      <c r="L844" s="48"/>
      <c r="M844" s="48"/>
      <c r="N844" s="48"/>
      <c r="O844" s="48"/>
      <c r="P844" s="48"/>
      <c r="Q844" s="48"/>
      <c r="R844" s="48"/>
    </row>
    <row r="845" spans="1:18" s="53" customFormat="1" x14ac:dyDescent="0.3">
      <c r="A845" s="155"/>
      <c r="B845" s="202">
        <v>2</v>
      </c>
      <c r="C845" s="50">
        <v>119366</v>
      </c>
      <c r="D845" s="104">
        <v>58766</v>
      </c>
      <c r="E845" s="103">
        <v>1</v>
      </c>
      <c r="F845" s="49"/>
      <c r="G845" s="48"/>
      <c r="H845" s="48" t="s">
        <v>241</v>
      </c>
      <c r="I845" s="48" t="s">
        <v>309</v>
      </c>
      <c r="J845" s="80">
        <v>42754</v>
      </c>
      <c r="K845" s="72"/>
      <c r="L845" s="48"/>
      <c r="M845" s="48"/>
      <c r="N845" s="48"/>
      <c r="O845" s="48"/>
      <c r="P845" s="48"/>
      <c r="Q845" s="48"/>
      <c r="R845" s="48"/>
    </row>
    <row r="846" spans="1:18" s="53" customFormat="1" x14ac:dyDescent="0.3">
      <c r="A846" s="155"/>
      <c r="B846" s="202">
        <v>3</v>
      </c>
      <c r="C846" s="50">
        <v>119504</v>
      </c>
      <c r="D846" s="99">
        <v>58884</v>
      </c>
      <c r="E846" s="98">
        <v>8</v>
      </c>
      <c r="F846" s="49"/>
      <c r="G846" s="48"/>
      <c r="H846" s="48" t="s">
        <v>242</v>
      </c>
      <c r="I846" s="48" t="s">
        <v>21</v>
      </c>
      <c r="J846" s="80">
        <v>42752</v>
      </c>
      <c r="K846" s="72"/>
      <c r="L846" s="48" t="s">
        <v>308</v>
      </c>
    </row>
    <row r="847" spans="1:18" s="53" customFormat="1" x14ac:dyDescent="0.3">
      <c r="A847" s="155"/>
      <c r="B847" s="202">
        <v>4</v>
      </c>
      <c r="C847" s="50">
        <v>119490</v>
      </c>
      <c r="D847" s="109">
        <v>58864</v>
      </c>
      <c r="E847" s="108">
        <v>4</v>
      </c>
      <c r="F847" s="49"/>
      <c r="G847" s="48"/>
      <c r="H847" s="48" t="s">
        <v>241</v>
      </c>
      <c r="I847" s="48" t="s">
        <v>307</v>
      </c>
      <c r="J847" s="80">
        <v>42752</v>
      </c>
      <c r="K847" s="72"/>
      <c r="L847" s="48" t="s">
        <v>306</v>
      </c>
    </row>
    <row r="848" spans="1:18" s="53" customFormat="1" x14ac:dyDescent="0.3">
      <c r="A848" s="155"/>
      <c r="B848" s="202">
        <v>5</v>
      </c>
      <c r="C848" s="50">
        <v>119501</v>
      </c>
      <c r="D848" s="99">
        <v>58882</v>
      </c>
      <c r="E848" s="98">
        <v>8</v>
      </c>
      <c r="F848" s="49"/>
      <c r="G848" s="48"/>
      <c r="H848" s="48" t="s">
        <v>241</v>
      </c>
      <c r="I848" s="48" t="s">
        <v>305</v>
      </c>
      <c r="J848" s="80">
        <v>42752</v>
      </c>
      <c r="K848" s="72"/>
      <c r="L848" s="48" t="s">
        <v>173</v>
      </c>
    </row>
    <row r="849" spans="1:14" s="53" customFormat="1" x14ac:dyDescent="0.3">
      <c r="A849" s="155"/>
      <c r="B849" s="202">
        <v>6</v>
      </c>
      <c r="C849" s="50">
        <v>119436</v>
      </c>
      <c r="D849" s="109">
        <v>58820</v>
      </c>
      <c r="E849" s="108">
        <v>4</v>
      </c>
      <c r="F849" s="49"/>
      <c r="G849" s="48"/>
      <c r="H849" s="48" t="s">
        <v>304</v>
      </c>
      <c r="I849" s="48" t="s">
        <v>21</v>
      </c>
      <c r="J849" s="80">
        <v>42752</v>
      </c>
      <c r="K849" s="72"/>
      <c r="L849" s="48"/>
    </row>
    <row r="850" spans="1:14" s="53" customFormat="1" x14ac:dyDescent="0.3">
      <c r="A850" s="155"/>
      <c r="B850" s="202">
        <v>7</v>
      </c>
      <c r="C850" s="50">
        <v>119382</v>
      </c>
      <c r="D850" s="109">
        <v>58779</v>
      </c>
      <c r="E850" s="108">
        <v>1</v>
      </c>
      <c r="F850" s="49"/>
      <c r="G850" s="48"/>
      <c r="H850" s="48" t="s">
        <v>241</v>
      </c>
      <c r="I850" s="48" t="s">
        <v>136</v>
      </c>
      <c r="J850" s="80">
        <v>42752</v>
      </c>
      <c r="K850" s="72"/>
      <c r="L850" s="48"/>
    </row>
    <row r="851" spans="1:14" s="53" customFormat="1" x14ac:dyDescent="0.3">
      <c r="A851" s="155"/>
      <c r="B851" s="202">
        <v>8</v>
      </c>
      <c r="C851" s="50">
        <v>119493</v>
      </c>
      <c r="D851" s="104">
        <v>58866</v>
      </c>
      <c r="E851" s="103">
        <v>3</v>
      </c>
      <c r="F851" s="49"/>
      <c r="G851" s="48"/>
      <c r="H851" s="48" t="s">
        <v>26</v>
      </c>
      <c r="I851" s="48" t="s">
        <v>15</v>
      </c>
      <c r="J851" s="80">
        <v>42757</v>
      </c>
      <c r="K851" s="72"/>
      <c r="L851" s="48"/>
    </row>
    <row r="852" spans="1:14" s="53" customFormat="1" x14ac:dyDescent="0.3">
      <c r="A852" s="155"/>
      <c r="B852" s="202">
        <v>9</v>
      </c>
      <c r="C852" s="50">
        <v>119349</v>
      </c>
      <c r="D852" s="99">
        <v>58763</v>
      </c>
      <c r="E852" s="98">
        <v>1</v>
      </c>
      <c r="F852" s="49"/>
      <c r="G852" s="48"/>
      <c r="H852" s="53" t="s">
        <v>241</v>
      </c>
      <c r="I852" s="48" t="s">
        <v>56</v>
      </c>
      <c r="J852" s="80">
        <v>42754</v>
      </c>
      <c r="K852" s="72"/>
      <c r="L852" s="48"/>
      <c r="M852" s="53" t="s">
        <v>202</v>
      </c>
    </row>
    <row r="853" spans="1:14" s="53" customFormat="1" x14ac:dyDescent="0.3">
      <c r="A853" s="155"/>
      <c r="B853" s="202">
        <v>10</v>
      </c>
      <c r="C853" s="50">
        <v>119574</v>
      </c>
      <c r="D853" s="109">
        <v>58906</v>
      </c>
      <c r="E853" s="108">
        <v>2</v>
      </c>
      <c r="F853" s="49"/>
      <c r="G853" s="48"/>
      <c r="H853" s="53" t="s">
        <v>242</v>
      </c>
      <c r="I853" s="48" t="s">
        <v>15</v>
      </c>
      <c r="J853" s="80">
        <v>43112</v>
      </c>
      <c r="K853" s="72"/>
      <c r="L853" s="48"/>
    </row>
    <row r="854" spans="1:14" s="53" customFormat="1" x14ac:dyDescent="0.3">
      <c r="A854" s="155">
        <v>43112</v>
      </c>
      <c r="B854" s="172">
        <v>1</v>
      </c>
      <c r="C854" s="50">
        <v>119541</v>
      </c>
      <c r="D854" s="104">
        <v>58895</v>
      </c>
      <c r="E854" s="103">
        <v>36</v>
      </c>
      <c r="F854" s="54"/>
      <c r="G854" s="48"/>
      <c r="H854" s="48" t="s">
        <v>19</v>
      </c>
      <c r="I854" s="48" t="s">
        <v>18</v>
      </c>
      <c r="J854" s="80">
        <v>43117</v>
      </c>
      <c r="K854" s="72"/>
      <c r="L854" s="48"/>
    </row>
    <row r="855" spans="1:14" s="53" customFormat="1" x14ac:dyDescent="0.3">
      <c r="A855" s="155"/>
      <c r="B855" s="172">
        <v>2</v>
      </c>
      <c r="C855" s="50">
        <v>119542</v>
      </c>
      <c r="D855" s="104">
        <v>58896</v>
      </c>
      <c r="E855" s="103">
        <v>4</v>
      </c>
      <c r="F855" s="49"/>
      <c r="G855" s="48"/>
      <c r="H855" s="48" t="s">
        <v>19</v>
      </c>
      <c r="I855" s="48" t="s">
        <v>18</v>
      </c>
      <c r="J855" s="80">
        <v>43117</v>
      </c>
      <c r="K855" s="72"/>
      <c r="L855" s="48"/>
      <c r="M855" s="53" t="s">
        <v>303</v>
      </c>
    </row>
    <row r="856" spans="1:14" s="53" customFormat="1" x14ac:dyDescent="0.3">
      <c r="A856" s="155"/>
      <c r="B856" s="172">
        <v>3</v>
      </c>
      <c r="C856" s="50" t="s">
        <v>128</v>
      </c>
      <c r="D856" s="153">
        <v>58853</v>
      </c>
      <c r="E856" s="152">
        <v>100</v>
      </c>
      <c r="F856" s="54"/>
      <c r="G856" s="48"/>
      <c r="H856" s="48" t="s">
        <v>14</v>
      </c>
      <c r="I856" s="48" t="s">
        <v>29</v>
      </c>
      <c r="J856" s="80"/>
      <c r="K856" s="72"/>
      <c r="L856" s="48" t="s">
        <v>302</v>
      </c>
    </row>
    <row r="857" spans="1:14" s="53" customFormat="1" x14ac:dyDescent="0.3">
      <c r="A857" s="155"/>
      <c r="B857" s="172">
        <v>4</v>
      </c>
      <c r="C857" s="50">
        <v>119628</v>
      </c>
      <c r="D857" s="104">
        <v>58921</v>
      </c>
      <c r="E857" s="103">
        <v>1</v>
      </c>
      <c r="F857" s="49"/>
      <c r="G857" s="48"/>
      <c r="H857" s="48" t="s">
        <v>241</v>
      </c>
      <c r="I857" s="48" t="s">
        <v>21</v>
      </c>
      <c r="J857" s="80">
        <v>43115</v>
      </c>
      <c r="K857" s="72"/>
      <c r="L857" s="48" t="s">
        <v>109</v>
      </c>
      <c r="M857" s="53" t="s">
        <v>300</v>
      </c>
      <c r="N857" s="53" t="s">
        <v>299</v>
      </c>
    </row>
    <row r="858" spans="1:14" s="53" customFormat="1" x14ac:dyDescent="0.3">
      <c r="A858" s="155">
        <v>43115</v>
      </c>
      <c r="B858" s="204">
        <v>1</v>
      </c>
      <c r="C858" s="50">
        <v>119619</v>
      </c>
      <c r="D858" s="104">
        <v>58923</v>
      </c>
      <c r="E858" s="103">
        <v>6</v>
      </c>
      <c r="F858" s="49"/>
      <c r="G858" s="48"/>
      <c r="H858" s="48" t="s">
        <v>14</v>
      </c>
      <c r="I858" s="48" t="s">
        <v>29</v>
      </c>
      <c r="J858" s="80">
        <v>43116</v>
      </c>
      <c r="K858" s="72"/>
      <c r="L858" s="48"/>
    </row>
    <row r="859" spans="1:14" s="53" customFormat="1" x14ac:dyDescent="0.3">
      <c r="A859" s="155"/>
      <c r="B859" s="204">
        <v>2</v>
      </c>
      <c r="C859" s="50">
        <v>119534</v>
      </c>
      <c r="D859" s="104">
        <v>58892</v>
      </c>
      <c r="E859" s="103">
        <v>12</v>
      </c>
      <c r="F859" s="49"/>
      <c r="G859" s="48"/>
      <c r="H859" s="48" t="s">
        <v>19</v>
      </c>
      <c r="I859" s="48" t="s">
        <v>121</v>
      </c>
      <c r="J859" s="80">
        <v>43117</v>
      </c>
      <c r="K859" s="72"/>
      <c r="L859" s="48"/>
    </row>
    <row r="860" spans="1:14" s="53" customFormat="1" x14ac:dyDescent="0.3">
      <c r="A860" s="155"/>
      <c r="B860" s="204">
        <v>3</v>
      </c>
      <c r="C860" s="50">
        <v>119533</v>
      </c>
      <c r="D860" s="104">
        <v>58893</v>
      </c>
      <c r="E860" s="103">
        <v>2</v>
      </c>
      <c r="F860" s="49"/>
      <c r="G860" s="48"/>
      <c r="H860" s="48" t="s">
        <v>19</v>
      </c>
      <c r="I860" s="48" t="s">
        <v>121</v>
      </c>
      <c r="J860" s="80">
        <v>43117</v>
      </c>
      <c r="K860" s="72"/>
      <c r="L860" s="48"/>
    </row>
    <row r="861" spans="1:14" s="53" customFormat="1" x14ac:dyDescent="0.3">
      <c r="A861" s="155"/>
      <c r="B861" s="204">
        <v>4</v>
      </c>
      <c r="C861" s="50">
        <v>119532</v>
      </c>
      <c r="D861" s="104">
        <v>58891</v>
      </c>
      <c r="E861" s="103">
        <v>3</v>
      </c>
      <c r="F861" s="49"/>
      <c r="G861" s="48"/>
      <c r="H861" s="48" t="s">
        <v>19</v>
      </c>
      <c r="I861" s="48" t="s">
        <v>121</v>
      </c>
      <c r="J861" s="80">
        <v>43117</v>
      </c>
      <c r="K861" s="72"/>
      <c r="L861" s="48"/>
    </row>
    <row r="862" spans="1:14" s="53" customFormat="1" x14ac:dyDescent="0.3">
      <c r="A862" s="155"/>
      <c r="B862" s="204">
        <v>5</v>
      </c>
      <c r="C862" s="50">
        <v>119531</v>
      </c>
      <c r="D862" s="104">
        <v>58890</v>
      </c>
      <c r="E862" s="103">
        <v>5</v>
      </c>
      <c r="F862" s="49"/>
      <c r="G862" s="48"/>
      <c r="H862" s="48" t="s">
        <v>19</v>
      </c>
      <c r="I862" s="48" t="s">
        <v>121</v>
      </c>
      <c r="J862" s="80">
        <v>43117</v>
      </c>
      <c r="K862" s="72"/>
      <c r="L862" s="48"/>
    </row>
    <row r="863" spans="1:14" s="53" customFormat="1" x14ac:dyDescent="0.3">
      <c r="A863" s="155"/>
      <c r="B863" s="204">
        <v>6</v>
      </c>
      <c r="C863" s="50">
        <v>119606</v>
      </c>
      <c r="D863" s="104">
        <v>58919</v>
      </c>
      <c r="E863" s="103">
        <v>10</v>
      </c>
      <c r="F863" s="49"/>
      <c r="G863" s="48"/>
      <c r="H863" s="48" t="s">
        <v>14</v>
      </c>
      <c r="I863" s="48" t="s">
        <v>141</v>
      </c>
      <c r="J863" s="80">
        <v>43118</v>
      </c>
      <c r="K863" s="72"/>
      <c r="L863" s="48"/>
    </row>
    <row r="864" spans="1:14" s="53" customFormat="1" x14ac:dyDescent="0.3">
      <c r="A864" s="155"/>
      <c r="B864" s="204">
        <v>7</v>
      </c>
      <c r="C864" s="50">
        <v>119416</v>
      </c>
      <c r="D864" s="109">
        <v>58918</v>
      </c>
      <c r="E864" s="108">
        <v>1</v>
      </c>
      <c r="F864" s="49"/>
      <c r="G864" s="48"/>
      <c r="H864" s="48" t="s">
        <v>14</v>
      </c>
      <c r="I864" s="48" t="s">
        <v>65</v>
      </c>
      <c r="J864" s="80">
        <v>43116</v>
      </c>
      <c r="K864" s="72"/>
      <c r="L864" s="48"/>
    </row>
    <row r="865" spans="1:15" s="53" customFormat="1" x14ac:dyDescent="0.3">
      <c r="A865" s="155"/>
      <c r="B865" s="204">
        <v>8</v>
      </c>
      <c r="C865" s="50">
        <v>119600</v>
      </c>
      <c r="D865" s="104">
        <v>58911</v>
      </c>
      <c r="E865" s="103">
        <v>3</v>
      </c>
      <c r="F865" s="49"/>
      <c r="G865" s="48"/>
      <c r="H865" s="48" t="s">
        <v>19</v>
      </c>
      <c r="I865" s="48" t="s">
        <v>21</v>
      </c>
      <c r="J865" s="80">
        <v>43117</v>
      </c>
      <c r="K865" s="72"/>
      <c r="L865" s="48"/>
      <c r="M865" s="53" t="s">
        <v>301</v>
      </c>
    </row>
    <row r="866" spans="1:15" s="53" customFormat="1" x14ac:dyDescent="0.3">
      <c r="A866" s="155"/>
      <c r="B866" s="204">
        <v>9</v>
      </c>
      <c r="C866" s="50">
        <v>119634</v>
      </c>
      <c r="D866" s="109">
        <v>58937</v>
      </c>
      <c r="E866" s="108">
        <v>6</v>
      </c>
      <c r="F866" s="49"/>
      <c r="G866" s="48"/>
      <c r="H866" s="48" t="s">
        <v>241</v>
      </c>
      <c r="I866" s="48" t="s">
        <v>21</v>
      </c>
      <c r="J866" s="80">
        <v>43117</v>
      </c>
      <c r="K866" s="72"/>
      <c r="L866" s="48" t="s">
        <v>144</v>
      </c>
    </row>
    <row r="867" spans="1:15" s="53" customFormat="1" x14ac:dyDescent="0.3">
      <c r="A867" s="155">
        <v>43116</v>
      </c>
      <c r="B867" s="205">
        <v>1</v>
      </c>
      <c r="C867" s="50">
        <v>119638</v>
      </c>
      <c r="D867" s="104">
        <v>58940</v>
      </c>
      <c r="E867" s="103">
        <v>21</v>
      </c>
      <c r="F867" s="54"/>
      <c r="G867" s="48"/>
      <c r="H867" s="48" t="s">
        <v>19</v>
      </c>
      <c r="I867" s="48" t="s">
        <v>21</v>
      </c>
      <c r="J867" s="80">
        <v>43118</v>
      </c>
      <c r="K867" s="72"/>
      <c r="L867" s="48"/>
    </row>
    <row r="868" spans="1:15" s="53" customFormat="1" x14ac:dyDescent="0.3">
      <c r="A868" s="155"/>
      <c r="B868" s="205">
        <v>2</v>
      </c>
      <c r="C868" s="50">
        <v>119637</v>
      </c>
      <c r="D868" s="104">
        <v>58944</v>
      </c>
      <c r="E868" s="103">
        <v>1</v>
      </c>
      <c r="F868" s="49"/>
      <c r="G868" s="48"/>
      <c r="H868" s="48" t="s">
        <v>110</v>
      </c>
      <c r="I868" s="48" t="s">
        <v>29</v>
      </c>
      <c r="J868" s="80">
        <v>43118</v>
      </c>
      <c r="K868" s="72"/>
      <c r="L868" s="48"/>
    </row>
    <row r="869" spans="1:15" s="53" customFormat="1" x14ac:dyDescent="0.3">
      <c r="A869" s="155"/>
      <c r="B869" s="205">
        <v>3</v>
      </c>
      <c r="C869" s="50">
        <v>119629</v>
      </c>
      <c r="D869" s="104">
        <v>58922</v>
      </c>
      <c r="E869" s="103">
        <v>7</v>
      </c>
      <c r="F869" s="54"/>
      <c r="G869" s="48"/>
      <c r="H869" s="48" t="s">
        <v>19</v>
      </c>
      <c r="I869" s="48" t="s">
        <v>21</v>
      </c>
      <c r="J869" s="80">
        <v>43119</v>
      </c>
      <c r="K869" s="72"/>
      <c r="L869" s="48" t="s">
        <v>300</v>
      </c>
      <c r="M869" s="53" t="s">
        <v>299</v>
      </c>
    </row>
    <row r="870" spans="1:15" s="53" customFormat="1" x14ac:dyDescent="0.3">
      <c r="A870" s="155"/>
      <c r="B870" s="205">
        <v>4</v>
      </c>
      <c r="C870" s="50">
        <v>119622</v>
      </c>
      <c r="D870" s="145">
        <v>58933</v>
      </c>
      <c r="E870" s="144">
        <v>3</v>
      </c>
      <c r="F870" s="49"/>
      <c r="G870" s="48"/>
      <c r="H870" s="48" t="s">
        <v>38</v>
      </c>
      <c r="I870" s="48" t="s">
        <v>21</v>
      </c>
      <c r="J870" s="80">
        <v>43122</v>
      </c>
      <c r="K870" s="72"/>
      <c r="L870" s="48"/>
    </row>
    <row r="871" spans="1:15" s="53" customFormat="1" x14ac:dyDescent="0.3">
      <c r="A871" s="155"/>
      <c r="B871" s="205">
        <v>5</v>
      </c>
      <c r="C871" s="50">
        <v>119623</v>
      </c>
      <c r="D871" s="104">
        <v>58934</v>
      </c>
      <c r="E871" s="103">
        <v>12</v>
      </c>
      <c r="F871" s="54"/>
      <c r="G871" s="48"/>
      <c r="H871" s="48" t="s">
        <v>14</v>
      </c>
      <c r="I871" s="48" t="s">
        <v>21</v>
      </c>
      <c r="J871" s="80">
        <v>43122</v>
      </c>
      <c r="K871" s="72"/>
      <c r="L871" s="48"/>
    </row>
    <row r="872" spans="1:15" s="53" customFormat="1" x14ac:dyDescent="0.3">
      <c r="A872" s="155"/>
      <c r="B872" s="205">
        <v>6</v>
      </c>
      <c r="C872" s="50">
        <v>119635</v>
      </c>
      <c r="D872" s="99">
        <v>58938</v>
      </c>
      <c r="E872" s="98">
        <v>5</v>
      </c>
      <c r="F872" s="49"/>
      <c r="G872" s="48"/>
      <c r="H872" s="48" t="s">
        <v>160</v>
      </c>
      <c r="I872" s="48" t="s">
        <v>29</v>
      </c>
      <c r="J872" s="80">
        <v>43125</v>
      </c>
      <c r="K872" s="72"/>
      <c r="L872" s="48" t="s">
        <v>251</v>
      </c>
    </row>
    <row r="873" spans="1:15" s="53" customFormat="1" x14ac:dyDescent="0.3">
      <c r="A873" s="155"/>
      <c r="B873" s="205">
        <v>7</v>
      </c>
      <c r="C873" s="50">
        <v>119633</v>
      </c>
      <c r="D873" s="164">
        <v>58939</v>
      </c>
      <c r="E873" s="163">
        <v>1</v>
      </c>
      <c r="F873" s="49"/>
      <c r="G873" s="48"/>
      <c r="H873" s="48" t="s">
        <v>160</v>
      </c>
      <c r="I873" s="48" t="s">
        <v>141</v>
      </c>
      <c r="J873" s="80">
        <v>43125</v>
      </c>
      <c r="K873" s="72"/>
      <c r="L873" s="48" t="s">
        <v>298</v>
      </c>
      <c r="O873" s="53" t="s">
        <v>297</v>
      </c>
    </row>
    <row r="874" spans="1:15" s="53" customFormat="1" x14ac:dyDescent="0.3">
      <c r="A874" s="155"/>
      <c r="B874" s="205">
        <v>8</v>
      </c>
      <c r="C874" s="50">
        <v>118796</v>
      </c>
      <c r="D874" s="145">
        <v>58323</v>
      </c>
      <c r="E874" s="144">
        <v>24</v>
      </c>
      <c r="F874" s="54"/>
      <c r="G874" s="48"/>
      <c r="H874" s="48" t="s">
        <v>241</v>
      </c>
      <c r="I874" s="48" t="s">
        <v>21</v>
      </c>
      <c r="J874" s="80">
        <v>42757</v>
      </c>
      <c r="K874" s="72"/>
      <c r="L874" s="48"/>
      <c r="M874" s="53" t="s">
        <v>296</v>
      </c>
    </row>
    <row r="875" spans="1:15" s="53" customFormat="1" x14ac:dyDescent="0.3">
      <c r="A875" s="155">
        <v>43117</v>
      </c>
      <c r="B875" s="200">
        <v>1</v>
      </c>
      <c r="C875" s="50">
        <v>118792</v>
      </c>
      <c r="D875" s="109">
        <v>58321</v>
      </c>
      <c r="E875" s="108">
        <v>1</v>
      </c>
      <c r="F875" s="49" t="s">
        <v>22</v>
      </c>
      <c r="G875" s="48"/>
      <c r="H875" s="48" t="s">
        <v>241</v>
      </c>
      <c r="I875" s="48" t="s">
        <v>21</v>
      </c>
      <c r="J875" s="80">
        <v>42757</v>
      </c>
      <c r="K875" s="72"/>
      <c r="L875" s="48"/>
    </row>
    <row r="876" spans="1:15" s="53" customFormat="1" x14ac:dyDescent="0.3">
      <c r="A876" s="155"/>
      <c r="B876" s="200">
        <v>2</v>
      </c>
      <c r="C876" s="50">
        <v>118829</v>
      </c>
      <c r="D876" s="109">
        <v>58355</v>
      </c>
      <c r="E876" s="108">
        <v>1</v>
      </c>
      <c r="F876" s="49"/>
      <c r="G876" s="48"/>
      <c r="H876" s="48" t="s">
        <v>241</v>
      </c>
      <c r="I876" s="48" t="s">
        <v>21</v>
      </c>
      <c r="J876" s="80">
        <v>42757</v>
      </c>
      <c r="K876" s="72"/>
      <c r="L876" s="48"/>
    </row>
    <row r="877" spans="1:15" s="53" customFormat="1" x14ac:dyDescent="0.3">
      <c r="A877" s="155"/>
      <c r="B877" s="200">
        <v>3</v>
      </c>
      <c r="C877" s="50">
        <v>118831</v>
      </c>
      <c r="D877" s="109">
        <v>58357</v>
      </c>
      <c r="E877" s="108">
        <v>2</v>
      </c>
      <c r="F877" s="49"/>
      <c r="G877" s="48"/>
      <c r="H877" s="48" t="s">
        <v>241</v>
      </c>
      <c r="I877" s="48" t="s">
        <v>21</v>
      </c>
      <c r="J877" s="80">
        <v>42757</v>
      </c>
      <c r="K877" s="72"/>
      <c r="L877" s="48"/>
    </row>
    <row r="878" spans="1:15" s="53" customFormat="1" x14ac:dyDescent="0.3">
      <c r="A878" s="155"/>
      <c r="B878" s="200">
        <v>4</v>
      </c>
      <c r="C878" s="50">
        <v>118830</v>
      </c>
      <c r="D878" s="109">
        <v>58356</v>
      </c>
      <c r="E878" s="108">
        <v>2</v>
      </c>
      <c r="F878" s="49"/>
      <c r="G878" s="48"/>
      <c r="H878" s="48" t="s">
        <v>241</v>
      </c>
      <c r="I878" s="48" t="s">
        <v>21</v>
      </c>
      <c r="J878" s="80">
        <v>42757</v>
      </c>
      <c r="K878" s="72"/>
      <c r="L878" s="48"/>
    </row>
    <row r="879" spans="1:15" s="53" customFormat="1" x14ac:dyDescent="0.3">
      <c r="A879" s="155"/>
      <c r="B879" s="200">
        <v>5</v>
      </c>
      <c r="C879" s="50">
        <v>118828</v>
      </c>
      <c r="D879" s="109">
        <v>58346</v>
      </c>
      <c r="E879" s="108">
        <v>12</v>
      </c>
      <c r="F879" s="49"/>
      <c r="G879" s="48"/>
      <c r="H879" s="48" t="s">
        <v>241</v>
      </c>
      <c r="I879" s="48" t="s">
        <v>21</v>
      </c>
      <c r="J879" s="80">
        <v>42757</v>
      </c>
      <c r="K879" s="72"/>
      <c r="L879" s="48"/>
    </row>
    <row r="880" spans="1:15" s="53" customFormat="1" x14ac:dyDescent="0.3">
      <c r="A880" s="155"/>
      <c r="B880" s="200">
        <v>6</v>
      </c>
      <c r="C880" s="50">
        <v>118827</v>
      </c>
      <c r="D880" s="109">
        <v>58345</v>
      </c>
      <c r="E880" s="108">
        <v>2</v>
      </c>
      <c r="F880" s="49"/>
      <c r="G880" s="48"/>
      <c r="H880" s="48" t="s">
        <v>241</v>
      </c>
      <c r="I880" s="48" t="s">
        <v>21</v>
      </c>
      <c r="J880" s="80">
        <v>42757</v>
      </c>
      <c r="K880" s="72"/>
      <c r="L880" s="48"/>
    </row>
    <row r="881" spans="1:13" s="53" customFormat="1" x14ac:dyDescent="0.3">
      <c r="A881" s="155"/>
      <c r="B881" s="200">
        <v>7</v>
      </c>
      <c r="C881" s="50">
        <v>118826</v>
      </c>
      <c r="D881" s="109">
        <v>58344</v>
      </c>
      <c r="E881" s="108">
        <v>2</v>
      </c>
      <c r="F881" s="49"/>
      <c r="G881" s="48"/>
      <c r="H881" s="48" t="s">
        <v>241</v>
      </c>
      <c r="I881" s="48" t="s">
        <v>21</v>
      </c>
      <c r="J881" s="80">
        <v>42757</v>
      </c>
      <c r="K881" s="72"/>
      <c r="L881" s="48"/>
    </row>
    <row r="882" spans="1:13" s="53" customFormat="1" x14ac:dyDescent="0.3">
      <c r="A882" s="155"/>
      <c r="B882" s="200">
        <v>8</v>
      </c>
      <c r="C882" s="50">
        <v>119024</v>
      </c>
      <c r="D882" s="145">
        <v>58516</v>
      </c>
      <c r="E882" s="144">
        <v>17</v>
      </c>
      <c r="F882" s="49"/>
      <c r="G882" s="48"/>
      <c r="H882" s="48" t="s">
        <v>241</v>
      </c>
      <c r="I882" s="48" t="s">
        <v>21</v>
      </c>
      <c r="J882" s="80">
        <v>42757</v>
      </c>
      <c r="K882" s="72"/>
      <c r="L882" s="48"/>
    </row>
    <row r="883" spans="1:13" s="53" customFormat="1" x14ac:dyDescent="0.3">
      <c r="A883" s="155"/>
      <c r="B883" s="200">
        <v>9</v>
      </c>
      <c r="C883" s="50">
        <v>118825</v>
      </c>
      <c r="D883" s="109">
        <v>58343</v>
      </c>
      <c r="E883" s="108">
        <v>2</v>
      </c>
      <c r="F883" s="49"/>
      <c r="G883" s="48"/>
      <c r="H883" s="48" t="s">
        <v>241</v>
      </c>
      <c r="I883" s="48" t="s">
        <v>21</v>
      </c>
      <c r="J883" s="80">
        <v>42757</v>
      </c>
      <c r="K883" s="72"/>
      <c r="L883" s="48"/>
    </row>
    <row r="884" spans="1:13" s="53" customFormat="1" x14ac:dyDescent="0.3">
      <c r="A884" s="155"/>
      <c r="B884" s="200">
        <v>10</v>
      </c>
      <c r="C884" s="50">
        <v>119511</v>
      </c>
      <c r="D884" s="99">
        <v>58885</v>
      </c>
      <c r="E884" s="98">
        <v>2</v>
      </c>
      <c r="F884" s="49"/>
      <c r="G884" s="48"/>
      <c r="H884" s="48" t="s">
        <v>241</v>
      </c>
      <c r="I884" s="48" t="s">
        <v>18</v>
      </c>
      <c r="J884" s="80">
        <v>42759</v>
      </c>
      <c r="K884" s="72"/>
      <c r="L884" s="48"/>
    </row>
    <row r="885" spans="1:13" s="53" customFormat="1" x14ac:dyDescent="0.3">
      <c r="A885" s="155"/>
      <c r="B885" s="200">
        <v>11</v>
      </c>
      <c r="C885" s="50">
        <v>119505</v>
      </c>
      <c r="D885" s="99">
        <v>58879</v>
      </c>
      <c r="E885" s="98">
        <v>1</v>
      </c>
      <c r="F885" s="49"/>
      <c r="G885" s="48"/>
      <c r="H885" s="48" t="s">
        <v>241</v>
      </c>
      <c r="I885" s="48" t="s">
        <v>60</v>
      </c>
      <c r="J885" s="80">
        <v>42760</v>
      </c>
      <c r="K885" s="72"/>
      <c r="L885" s="48"/>
    </row>
    <row r="886" spans="1:13" s="53" customFormat="1" x14ac:dyDescent="0.3">
      <c r="A886" s="155"/>
      <c r="B886" s="200">
        <v>12</v>
      </c>
      <c r="C886" s="50">
        <v>119495</v>
      </c>
      <c r="D886" s="99">
        <v>58869</v>
      </c>
      <c r="E886" s="98">
        <v>1</v>
      </c>
      <c r="F886" s="49"/>
      <c r="G886" s="48"/>
      <c r="H886" s="48" t="s">
        <v>14</v>
      </c>
      <c r="I886" s="48" t="s">
        <v>295</v>
      </c>
      <c r="J886" s="80">
        <v>42759</v>
      </c>
      <c r="K886" s="72"/>
      <c r="L886" s="48"/>
    </row>
    <row r="887" spans="1:13" s="53" customFormat="1" x14ac:dyDescent="0.3">
      <c r="A887" s="155"/>
      <c r="B887" s="200">
        <v>13</v>
      </c>
      <c r="C887" s="50">
        <v>119568</v>
      </c>
      <c r="D887" s="145">
        <v>58959</v>
      </c>
      <c r="E887" s="144">
        <v>12</v>
      </c>
      <c r="F887" s="49"/>
      <c r="G887" s="48"/>
      <c r="H887" s="48" t="s">
        <v>38</v>
      </c>
      <c r="I887" s="48" t="s">
        <v>21</v>
      </c>
      <c r="J887" s="80">
        <v>43122</v>
      </c>
      <c r="K887" s="72"/>
      <c r="L887" s="48"/>
    </row>
    <row r="888" spans="1:13" s="53" customFormat="1" x14ac:dyDescent="0.3">
      <c r="A888" s="155"/>
      <c r="B888" s="200">
        <v>14</v>
      </c>
      <c r="C888" s="50">
        <v>119567</v>
      </c>
      <c r="D888" s="99">
        <v>58905</v>
      </c>
      <c r="E888" s="98">
        <v>20</v>
      </c>
      <c r="F888" s="49"/>
      <c r="G888" s="48"/>
      <c r="H888" s="48" t="s">
        <v>241</v>
      </c>
      <c r="I888" s="48" t="s">
        <v>21</v>
      </c>
      <c r="J888" s="80">
        <v>43122</v>
      </c>
      <c r="K888" s="72"/>
      <c r="L888" s="48"/>
      <c r="M888" s="53" t="s">
        <v>294</v>
      </c>
    </row>
    <row r="889" spans="1:13" s="53" customFormat="1" x14ac:dyDescent="0.3">
      <c r="A889" s="155">
        <v>43118</v>
      </c>
      <c r="B889" s="202">
        <v>1</v>
      </c>
      <c r="C889" s="50">
        <v>119391</v>
      </c>
      <c r="D889" s="109">
        <v>58789</v>
      </c>
      <c r="E889" s="108">
        <v>3</v>
      </c>
      <c r="F889" s="49"/>
      <c r="G889" s="48"/>
      <c r="H889" s="48" t="s">
        <v>14</v>
      </c>
      <c r="I889" s="48" t="s">
        <v>21</v>
      </c>
      <c r="J889" s="80">
        <v>42757</v>
      </c>
      <c r="K889" s="72"/>
      <c r="L889" s="48"/>
    </row>
    <row r="890" spans="1:13" s="53" customFormat="1" x14ac:dyDescent="0.3">
      <c r="A890" s="155"/>
      <c r="B890" s="202">
        <v>2</v>
      </c>
      <c r="C890" s="50">
        <v>119389</v>
      </c>
      <c r="D890" s="99">
        <v>58786</v>
      </c>
      <c r="E890" s="98">
        <v>1</v>
      </c>
      <c r="F890" s="49"/>
      <c r="G890" s="48"/>
      <c r="H890" s="48" t="s">
        <v>241</v>
      </c>
      <c r="I890" s="48" t="s">
        <v>21</v>
      </c>
      <c r="J890" s="80">
        <v>42759</v>
      </c>
      <c r="K890" s="72"/>
      <c r="L890" s="48"/>
    </row>
    <row r="891" spans="1:13" s="53" customFormat="1" x14ac:dyDescent="0.3">
      <c r="A891" s="155"/>
      <c r="B891" s="202">
        <v>3</v>
      </c>
      <c r="C891" s="50">
        <v>119477</v>
      </c>
      <c r="D891" s="99">
        <v>58846</v>
      </c>
      <c r="E891" s="98">
        <v>1</v>
      </c>
      <c r="F891" s="49"/>
      <c r="G891" s="48"/>
      <c r="H891" s="48" t="s">
        <v>241</v>
      </c>
      <c r="I891" s="48" t="s">
        <v>121</v>
      </c>
      <c r="J891" s="80">
        <v>42757</v>
      </c>
      <c r="K891" s="72"/>
      <c r="L891" s="48"/>
    </row>
    <row r="892" spans="1:13" s="53" customFormat="1" x14ac:dyDescent="0.3">
      <c r="A892" s="155"/>
      <c r="B892" s="202">
        <v>4</v>
      </c>
      <c r="C892" s="50">
        <v>119494</v>
      </c>
      <c r="D892" s="99">
        <v>58867</v>
      </c>
      <c r="E892" s="98">
        <v>1</v>
      </c>
      <c r="F892" s="49"/>
      <c r="G892" s="48"/>
      <c r="H892" s="48" t="s">
        <v>241</v>
      </c>
      <c r="I892" s="48" t="s">
        <v>16</v>
      </c>
      <c r="J892" s="80">
        <v>42758</v>
      </c>
      <c r="K892" s="72"/>
      <c r="L892" s="48"/>
    </row>
    <row r="893" spans="1:13" s="53" customFormat="1" x14ac:dyDescent="0.3">
      <c r="A893" s="155"/>
      <c r="B893" s="202">
        <v>5</v>
      </c>
      <c r="C893" s="50">
        <v>119521</v>
      </c>
      <c r="D893" s="164">
        <v>58887</v>
      </c>
      <c r="E893" s="163">
        <v>1</v>
      </c>
      <c r="F893" s="49"/>
      <c r="G893" s="48"/>
      <c r="H893" s="48" t="s">
        <v>241</v>
      </c>
      <c r="I893" s="48" t="s">
        <v>29</v>
      </c>
      <c r="J893" s="80">
        <v>42759</v>
      </c>
      <c r="K893" s="72"/>
      <c r="L893" s="48"/>
    </row>
    <row r="894" spans="1:13" s="53" customFormat="1" x14ac:dyDescent="0.3">
      <c r="A894" s="155"/>
      <c r="B894" s="202">
        <v>6</v>
      </c>
      <c r="C894" s="50">
        <v>119660</v>
      </c>
      <c r="D894" s="109">
        <v>58971</v>
      </c>
      <c r="E894" s="108">
        <v>3</v>
      </c>
      <c r="F894" s="49"/>
      <c r="G894" s="48"/>
      <c r="H894" s="48" t="s">
        <v>14</v>
      </c>
      <c r="I894" s="48" t="s">
        <v>40</v>
      </c>
      <c r="J894" s="80">
        <v>43124</v>
      </c>
      <c r="K894" s="72"/>
      <c r="L894" s="48"/>
    </row>
    <row r="895" spans="1:13" s="53" customFormat="1" x14ac:dyDescent="0.3">
      <c r="A895" s="155"/>
      <c r="B895" s="202">
        <v>7</v>
      </c>
      <c r="C895" s="50">
        <v>119651</v>
      </c>
      <c r="D895" s="99">
        <v>58967</v>
      </c>
      <c r="E895" s="98">
        <v>4</v>
      </c>
      <c r="F895" s="49"/>
      <c r="G895" s="48"/>
      <c r="H895" s="48" t="s">
        <v>14</v>
      </c>
      <c r="I895" s="48" t="s">
        <v>21</v>
      </c>
      <c r="J895" s="80">
        <v>43125</v>
      </c>
      <c r="K895" s="72"/>
      <c r="L895" s="48"/>
    </row>
    <row r="896" spans="1:13" s="53" customFormat="1" x14ac:dyDescent="0.3">
      <c r="A896" s="155"/>
      <c r="B896" s="202">
        <v>8</v>
      </c>
      <c r="C896" s="50">
        <v>119616</v>
      </c>
      <c r="D896" s="164">
        <v>58917</v>
      </c>
      <c r="E896" s="163">
        <v>30</v>
      </c>
      <c r="F896" s="49"/>
      <c r="G896" s="48"/>
      <c r="H896" s="48" t="s">
        <v>19</v>
      </c>
      <c r="I896" s="48" t="s">
        <v>21</v>
      </c>
      <c r="J896" s="80">
        <v>43131</v>
      </c>
      <c r="K896" s="72"/>
      <c r="L896" s="48"/>
    </row>
    <row r="897" spans="1:15" s="53" customFormat="1" x14ac:dyDescent="0.3">
      <c r="A897" s="155"/>
      <c r="B897" s="202">
        <v>9</v>
      </c>
      <c r="C897" s="50">
        <v>119643</v>
      </c>
      <c r="D897" s="104">
        <v>58968</v>
      </c>
      <c r="E897" s="103">
        <v>2</v>
      </c>
      <c r="F897" s="49"/>
      <c r="G897" s="48"/>
      <c r="H897" s="48" t="s">
        <v>14</v>
      </c>
      <c r="I897" s="48" t="s">
        <v>21</v>
      </c>
      <c r="J897" s="80">
        <v>43129</v>
      </c>
      <c r="K897" s="72"/>
      <c r="L897" s="48"/>
    </row>
    <row r="898" spans="1:15" s="53" customFormat="1" x14ac:dyDescent="0.3">
      <c r="A898" s="155"/>
      <c r="B898" s="202">
        <v>10</v>
      </c>
      <c r="C898" s="50">
        <v>119645</v>
      </c>
      <c r="D898" s="164">
        <v>58947</v>
      </c>
      <c r="E898" s="163">
        <v>19</v>
      </c>
      <c r="F898" s="54"/>
      <c r="G898" s="48"/>
      <c r="H898" s="48" t="s">
        <v>19</v>
      </c>
      <c r="I898" s="48" t="s">
        <v>29</v>
      </c>
      <c r="J898" s="80">
        <v>43129</v>
      </c>
      <c r="K898" s="72"/>
      <c r="L898" s="48"/>
      <c r="M898" s="53" t="s">
        <v>293</v>
      </c>
    </row>
    <row r="899" spans="1:15" s="53" customFormat="1" x14ac:dyDescent="0.3">
      <c r="A899" s="155">
        <v>43119</v>
      </c>
      <c r="B899" s="162">
        <v>1</v>
      </c>
      <c r="C899" s="50">
        <v>119711</v>
      </c>
      <c r="D899" s="99">
        <v>59004</v>
      </c>
      <c r="E899" s="98">
        <v>1</v>
      </c>
      <c r="F899" s="49"/>
      <c r="G899" s="48"/>
      <c r="H899" s="48" t="s">
        <v>242</v>
      </c>
      <c r="I899" s="48" t="s">
        <v>21</v>
      </c>
      <c r="J899" s="80">
        <v>43122</v>
      </c>
      <c r="K899" s="72"/>
      <c r="L899" s="48"/>
    </row>
    <row r="900" spans="1:15" s="53" customFormat="1" x14ac:dyDescent="0.3">
      <c r="A900" s="155"/>
      <c r="B900" s="162">
        <v>2</v>
      </c>
      <c r="C900" s="50">
        <v>119682</v>
      </c>
      <c r="D900" s="99">
        <v>58991</v>
      </c>
      <c r="E900" s="98">
        <v>1</v>
      </c>
      <c r="F900" s="49"/>
      <c r="G900" s="48"/>
      <c r="H900" s="48" t="s">
        <v>26</v>
      </c>
      <c r="I900" s="48" t="s">
        <v>21</v>
      </c>
      <c r="J900" s="80">
        <v>43124</v>
      </c>
      <c r="K900" s="72"/>
      <c r="L900" s="48"/>
    </row>
    <row r="901" spans="1:15" s="53" customFormat="1" x14ac:dyDescent="0.3">
      <c r="A901" s="155"/>
      <c r="B901" s="162">
        <v>3</v>
      </c>
      <c r="C901" s="50">
        <v>119680</v>
      </c>
      <c r="D901" s="99">
        <v>58992</v>
      </c>
      <c r="E901" s="98">
        <v>2</v>
      </c>
      <c r="F901" s="49"/>
      <c r="G901" s="48"/>
      <c r="H901" s="48" t="s">
        <v>242</v>
      </c>
      <c r="I901" s="48" t="s">
        <v>21</v>
      </c>
      <c r="J901" s="80">
        <v>43124</v>
      </c>
      <c r="K901" s="72"/>
      <c r="L901" s="48"/>
    </row>
    <row r="902" spans="1:15" s="53" customFormat="1" x14ac:dyDescent="0.3">
      <c r="A902" s="155"/>
      <c r="B902" s="162">
        <v>4</v>
      </c>
      <c r="C902" s="50">
        <v>119683</v>
      </c>
      <c r="D902" s="104">
        <v>58993</v>
      </c>
      <c r="E902" s="103">
        <v>1</v>
      </c>
      <c r="F902" s="49"/>
      <c r="G902" s="48"/>
      <c r="H902" s="48" t="s">
        <v>242</v>
      </c>
      <c r="I902" s="48" t="s">
        <v>21</v>
      </c>
      <c r="J902" s="80">
        <v>43124</v>
      </c>
      <c r="K902" s="72"/>
      <c r="L902" s="48"/>
    </row>
    <row r="903" spans="1:15" s="53" customFormat="1" x14ac:dyDescent="0.3">
      <c r="A903" s="155"/>
      <c r="B903" s="162">
        <v>5</v>
      </c>
      <c r="C903" s="50">
        <v>119674</v>
      </c>
      <c r="D903" s="99">
        <v>58994</v>
      </c>
      <c r="E903" s="98">
        <v>2</v>
      </c>
      <c r="F903" s="49"/>
      <c r="G903" s="48"/>
      <c r="H903" s="48" t="s">
        <v>242</v>
      </c>
      <c r="I903" s="48" t="s">
        <v>21</v>
      </c>
      <c r="J903" s="80">
        <v>43125</v>
      </c>
      <c r="K903" s="72"/>
      <c r="L903" s="48" t="s">
        <v>292</v>
      </c>
    </row>
    <row r="904" spans="1:15" s="53" customFormat="1" x14ac:dyDescent="0.3">
      <c r="A904" s="155"/>
      <c r="B904" s="162">
        <v>6</v>
      </c>
      <c r="C904" s="50">
        <v>117895</v>
      </c>
      <c r="D904" s="104">
        <v>57518</v>
      </c>
      <c r="E904" s="103">
        <v>20</v>
      </c>
      <c r="F904" s="49"/>
      <c r="G904" s="48"/>
      <c r="H904" s="48" t="s">
        <v>19</v>
      </c>
      <c r="I904" s="48" t="s">
        <v>21</v>
      </c>
      <c r="J904" s="80">
        <v>42773</v>
      </c>
      <c r="K904" s="72"/>
      <c r="L904" s="48"/>
      <c r="M904" s="53" t="s">
        <v>291</v>
      </c>
    </row>
    <row r="905" spans="1:15" s="53" customFormat="1" x14ac:dyDescent="0.3">
      <c r="A905" s="155">
        <v>43122</v>
      </c>
      <c r="B905" s="204">
        <v>1</v>
      </c>
      <c r="C905" s="50">
        <v>119708</v>
      </c>
      <c r="D905" s="145">
        <v>59021</v>
      </c>
      <c r="E905" s="144">
        <v>2</v>
      </c>
      <c r="F905" s="49"/>
      <c r="G905" s="48"/>
      <c r="H905" s="48" t="s">
        <v>14</v>
      </c>
      <c r="I905" s="48" t="s">
        <v>56</v>
      </c>
      <c r="J905" s="80">
        <v>43132</v>
      </c>
      <c r="K905" s="72"/>
      <c r="L905" s="48"/>
    </row>
    <row r="906" spans="1:15" s="53" customFormat="1" x14ac:dyDescent="0.3">
      <c r="A906" s="155"/>
      <c r="B906" s="204">
        <v>2</v>
      </c>
      <c r="C906" s="50">
        <v>119421</v>
      </c>
      <c r="D906" s="104">
        <v>58804</v>
      </c>
      <c r="E906" s="103">
        <v>4</v>
      </c>
      <c r="F906" s="49"/>
      <c r="G906" s="48"/>
      <c r="H906" s="48" t="s">
        <v>241</v>
      </c>
      <c r="I906" s="48" t="s">
        <v>21</v>
      </c>
      <c r="J906" s="80">
        <v>42764</v>
      </c>
      <c r="K906" s="72"/>
      <c r="L906" s="48"/>
      <c r="M906" s="48"/>
    </row>
    <row r="907" spans="1:15" s="53" customFormat="1" x14ac:dyDescent="0.3">
      <c r="A907" s="155"/>
      <c r="B907" s="204">
        <v>3</v>
      </c>
      <c r="C907" s="50">
        <v>119525</v>
      </c>
      <c r="D907" s="104">
        <v>58889</v>
      </c>
      <c r="E907" s="103">
        <v>4</v>
      </c>
      <c r="F907" s="49"/>
      <c r="G907" s="48"/>
      <c r="H907" s="48" t="s">
        <v>241</v>
      </c>
      <c r="I907" s="48" t="s">
        <v>59</v>
      </c>
      <c r="J907" s="80">
        <v>42766</v>
      </c>
      <c r="K907" s="72"/>
      <c r="L907" s="48" t="s">
        <v>290</v>
      </c>
      <c r="M907" s="48" t="s">
        <v>289</v>
      </c>
      <c r="O907" s="53">
        <v>0</v>
      </c>
    </row>
    <row r="908" spans="1:15" s="53" customFormat="1" x14ac:dyDescent="0.3">
      <c r="A908" s="155"/>
      <c r="B908" s="204">
        <v>4</v>
      </c>
      <c r="C908" s="50">
        <v>119522</v>
      </c>
      <c r="D908" s="104">
        <v>58888</v>
      </c>
      <c r="E908" s="103">
        <v>2</v>
      </c>
      <c r="F908" s="49"/>
      <c r="G908" s="48"/>
      <c r="H908" s="48" t="s">
        <v>241</v>
      </c>
      <c r="I908" s="48" t="s">
        <v>59</v>
      </c>
      <c r="J908" s="80">
        <v>43131</v>
      </c>
      <c r="K908" s="72"/>
      <c r="L908" s="48"/>
      <c r="M908" s="48"/>
    </row>
    <row r="909" spans="1:15" s="53" customFormat="1" x14ac:dyDescent="0.3">
      <c r="A909" s="155"/>
      <c r="B909" s="204">
        <v>5</v>
      </c>
      <c r="C909" s="50">
        <v>119597</v>
      </c>
      <c r="D909" s="104">
        <v>58910</v>
      </c>
      <c r="E909" s="103">
        <v>22</v>
      </c>
      <c r="F909" s="49"/>
      <c r="G909" s="48"/>
      <c r="H909" s="48" t="s">
        <v>19</v>
      </c>
      <c r="I909" s="48" t="s">
        <v>21</v>
      </c>
      <c r="J909" s="80">
        <v>43129</v>
      </c>
      <c r="K909" s="72"/>
      <c r="L909" s="48"/>
      <c r="M909" s="48"/>
    </row>
    <row r="910" spans="1:15" s="53" customFormat="1" x14ac:dyDescent="0.3">
      <c r="A910" s="155"/>
      <c r="B910" s="204">
        <v>6</v>
      </c>
      <c r="C910" s="50">
        <v>119552</v>
      </c>
      <c r="D910" s="164">
        <v>58899</v>
      </c>
      <c r="E910" s="163">
        <v>1</v>
      </c>
      <c r="F910" s="49"/>
      <c r="G910" s="48"/>
      <c r="H910" s="48" t="s">
        <v>241</v>
      </c>
      <c r="I910" s="48" t="s">
        <v>29</v>
      </c>
      <c r="J910" s="80">
        <v>43131</v>
      </c>
      <c r="K910" s="72"/>
      <c r="L910" s="48"/>
      <c r="M910" s="48"/>
    </row>
    <row r="911" spans="1:15" s="53" customFormat="1" x14ac:dyDescent="0.3">
      <c r="A911" s="155"/>
      <c r="B911" s="204">
        <v>7</v>
      </c>
      <c r="C911" s="50">
        <v>119605</v>
      </c>
      <c r="D911" s="104">
        <v>58913</v>
      </c>
      <c r="E911" s="103">
        <v>4</v>
      </c>
      <c r="F911" s="49"/>
      <c r="G911" s="48"/>
      <c r="H911" s="48" t="s">
        <v>19</v>
      </c>
      <c r="I911" s="48" t="s">
        <v>21</v>
      </c>
      <c r="J911" s="80">
        <v>43131</v>
      </c>
      <c r="K911" s="72"/>
      <c r="L911" s="48"/>
      <c r="M911" s="48"/>
    </row>
    <row r="912" spans="1:15" s="53" customFormat="1" x14ac:dyDescent="0.3">
      <c r="A912" s="155"/>
      <c r="B912" s="204">
        <v>8</v>
      </c>
      <c r="C912" s="50">
        <v>119527</v>
      </c>
      <c r="D912" s="104">
        <v>58909</v>
      </c>
      <c r="E912" s="103">
        <v>2</v>
      </c>
      <c r="F912" s="49"/>
      <c r="G912" s="48"/>
      <c r="H912" s="48" t="s">
        <v>14</v>
      </c>
      <c r="I912" s="48" t="s">
        <v>21</v>
      </c>
      <c r="J912" s="80">
        <v>43131</v>
      </c>
      <c r="K912" s="72"/>
      <c r="L912" s="48"/>
      <c r="M912" s="48"/>
      <c r="O912" s="53">
        <v>0</v>
      </c>
    </row>
    <row r="913" spans="1:15" s="53" customFormat="1" x14ac:dyDescent="0.3">
      <c r="A913" s="155"/>
      <c r="B913" s="204">
        <v>9</v>
      </c>
      <c r="C913" s="50">
        <v>119624</v>
      </c>
      <c r="D913" s="104">
        <v>58935</v>
      </c>
      <c r="E913" s="103">
        <v>1</v>
      </c>
      <c r="F913" s="49"/>
      <c r="G913" s="48"/>
      <c r="H913" s="48" t="s">
        <v>19</v>
      </c>
      <c r="I913" s="48" t="s">
        <v>21</v>
      </c>
      <c r="J913" s="80">
        <v>43129</v>
      </c>
      <c r="K913" s="72"/>
      <c r="L913" s="48"/>
      <c r="M913" s="48"/>
    </row>
    <row r="914" spans="1:15" s="53" customFormat="1" x14ac:dyDescent="0.3">
      <c r="A914" s="155"/>
      <c r="B914" s="204">
        <v>10</v>
      </c>
      <c r="C914" s="50">
        <v>119618</v>
      </c>
      <c r="D914" s="104">
        <v>58936</v>
      </c>
      <c r="E914" s="103">
        <v>3</v>
      </c>
      <c r="F914" s="49"/>
      <c r="G914" s="48"/>
      <c r="H914" s="48" t="s">
        <v>288</v>
      </c>
      <c r="I914" s="48" t="s">
        <v>21</v>
      </c>
      <c r="J914" s="80">
        <v>43131</v>
      </c>
      <c r="K914" s="72"/>
      <c r="L914" s="48"/>
      <c r="M914" s="48"/>
    </row>
    <row r="915" spans="1:15" s="53" customFormat="1" x14ac:dyDescent="0.3">
      <c r="A915" s="155"/>
      <c r="B915" s="204">
        <v>11</v>
      </c>
      <c r="C915" s="50">
        <v>119678</v>
      </c>
      <c r="D915" s="99">
        <v>58963</v>
      </c>
      <c r="E915" s="98">
        <v>2</v>
      </c>
      <c r="F915" s="49"/>
      <c r="G915" s="48"/>
      <c r="H915" s="48" t="s">
        <v>241</v>
      </c>
      <c r="I915" s="48" t="s">
        <v>60</v>
      </c>
      <c r="J915" s="80">
        <v>43129</v>
      </c>
      <c r="K915" s="72"/>
      <c r="L915" s="48"/>
      <c r="M915" s="48"/>
      <c r="O915" s="53">
        <v>0</v>
      </c>
    </row>
    <row r="916" spans="1:15" s="53" customFormat="1" x14ac:dyDescent="0.3">
      <c r="A916" s="155"/>
      <c r="B916" s="204">
        <v>12</v>
      </c>
      <c r="C916" s="50">
        <v>119627</v>
      </c>
      <c r="D916" s="104">
        <v>58920</v>
      </c>
      <c r="E916" s="103">
        <v>4</v>
      </c>
      <c r="F916" s="49"/>
      <c r="G916" s="48"/>
      <c r="H916" s="48" t="s">
        <v>19</v>
      </c>
      <c r="I916" s="48" t="s">
        <v>21</v>
      </c>
      <c r="J916" s="80">
        <v>43131</v>
      </c>
      <c r="K916" s="72"/>
      <c r="L916" s="48"/>
      <c r="M916" s="48"/>
    </row>
    <row r="917" spans="1:15" s="53" customFormat="1" x14ac:dyDescent="0.3">
      <c r="A917" s="155"/>
      <c r="B917" s="204">
        <v>13</v>
      </c>
      <c r="C917" s="50">
        <v>119641</v>
      </c>
      <c r="D917" s="104">
        <v>58946</v>
      </c>
      <c r="E917" s="103">
        <v>2</v>
      </c>
      <c r="F917" s="49"/>
      <c r="G917" s="48"/>
      <c r="H917" s="48" t="s">
        <v>19</v>
      </c>
      <c r="I917" s="48" t="s">
        <v>21</v>
      </c>
      <c r="J917" s="80">
        <v>43129</v>
      </c>
      <c r="K917" s="72"/>
      <c r="L917" s="48"/>
      <c r="M917" s="48"/>
    </row>
    <row r="918" spans="1:15" s="53" customFormat="1" x14ac:dyDescent="0.3">
      <c r="A918" s="155"/>
      <c r="B918" s="204">
        <v>14</v>
      </c>
      <c r="C918" s="50">
        <v>119662</v>
      </c>
      <c r="D918" s="104">
        <v>58970</v>
      </c>
      <c r="E918" s="103">
        <v>1</v>
      </c>
      <c r="F918" s="49"/>
      <c r="G918" s="48"/>
      <c r="H918" s="48" t="s">
        <v>241</v>
      </c>
      <c r="I918" s="48" t="s">
        <v>40</v>
      </c>
      <c r="J918" s="80">
        <v>43131</v>
      </c>
      <c r="K918" s="72"/>
      <c r="L918" s="48"/>
      <c r="M918" s="48"/>
    </row>
    <row r="919" spans="1:15" s="53" customFormat="1" x14ac:dyDescent="0.3">
      <c r="A919" s="155"/>
      <c r="B919" s="204">
        <v>15</v>
      </c>
      <c r="C919" s="50">
        <v>119672</v>
      </c>
      <c r="D919" s="104">
        <v>58962</v>
      </c>
      <c r="E919" s="103">
        <v>2</v>
      </c>
      <c r="F919" s="49"/>
      <c r="G919" s="48"/>
      <c r="H919" s="48" t="s">
        <v>241</v>
      </c>
      <c r="I919" s="48" t="s">
        <v>29</v>
      </c>
      <c r="J919" s="80">
        <v>43129</v>
      </c>
      <c r="K919" s="72"/>
      <c r="L919" s="48"/>
      <c r="M919" s="48"/>
    </row>
    <row r="920" spans="1:15" s="53" customFormat="1" x14ac:dyDescent="0.3">
      <c r="A920" s="155"/>
      <c r="B920" s="204">
        <v>16</v>
      </c>
      <c r="C920" s="50">
        <v>119687</v>
      </c>
      <c r="D920" s="104">
        <v>58978</v>
      </c>
      <c r="E920" s="103">
        <v>7</v>
      </c>
      <c r="F920" s="49"/>
      <c r="G920" s="48"/>
      <c r="H920" s="48" t="s">
        <v>241</v>
      </c>
      <c r="I920" s="48" t="s">
        <v>29</v>
      </c>
      <c r="J920" s="80">
        <v>43131</v>
      </c>
      <c r="K920" s="72"/>
      <c r="L920" s="48"/>
      <c r="M920" s="48" t="s">
        <v>287</v>
      </c>
    </row>
    <row r="921" spans="1:15" s="53" customFormat="1" x14ac:dyDescent="0.3">
      <c r="A921" s="155"/>
      <c r="B921" s="204">
        <v>17</v>
      </c>
      <c r="C921" s="50">
        <v>119619</v>
      </c>
      <c r="D921" s="164">
        <v>59020</v>
      </c>
      <c r="E921" s="163">
        <v>2</v>
      </c>
      <c r="F921" s="49"/>
      <c r="G921" s="48"/>
      <c r="H921" s="48" t="s">
        <v>14</v>
      </c>
      <c r="I921" s="48" t="s">
        <v>29</v>
      </c>
      <c r="J921" s="80">
        <v>43122</v>
      </c>
      <c r="K921" s="72"/>
      <c r="L921" s="48"/>
    </row>
    <row r="922" spans="1:15" s="53" customFormat="1" x14ac:dyDescent="0.3">
      <c r="A922" s="155">
        <v>43123</v>
      </c>
      <c r="B922" s="205">
        <v>1</v>
      </c>
      <c r="C922" s="50">
        <v>119731</v>
      </c>
      <c r="D922" s="99">
        <v>59019</v>
      </c>
      <c r="E922" s="98">
        <v>2</v>
      </c>
      <c r="F922" s="49"/>
      <c r="G922" s="48"/>
      <c r="H922" s="48" t="s">
        <v>19</v>
      </c>
      <c r="I922" s="48" t="s">
        <v>56</v>
      </c>
      <c r="J922" s="80">
        <v>43124</v>
      </c>
      <c r="K922" s="72"/>
      <c r="L922" s="48"/>
    </row>
    <row r="923" spans="1:15" s="53" customFormat="1" x14ac:dyDescent="0.3">
      <c r="A923" s="155"/>
      <c r="B923" s="205">
        <v>2</v>
      </c>
      <c r="C923" s="50">
        <v>119725</v>
      </c>
      <c r="D923" s="99">
        <v>59022</v>
      </c>
      <c r="E923" s="98">
        <v>26</v>
      </c>
      <c r="F923" s="54"/>
      <c r="G923" s="48"/>
      <c r="H923" s="48" t="s">
        <v>19</v>
      </c>
      <c r="I923" s="48" t="s">
        <v>21</v>
      </c>
      <c r="J923" s="80">
        <v>43129</v>
      </c>
      <c r="K923" s="72"/>
      <c r="L923" s="48"/>
    </row>
    <row r="924" spans="1:15" s="53" customFormat="1" x14ac:dyDescent="0.3">
      <c r="A924" s="155">
        <v>43123</v>
      </c>
      <c r="B924" s="205">
        <v>3</v>
      </c>
      <c r="C924" s="50">
        <v>119655</v>
      </c>
      <c r="D924" s="145">
        <v>58957</v>
      </c>
      <c r="E924" s="144">
        <v>12</v>
      </c>
      <c r="F924" s="49"/>
      <c r="G924" s="48"/>
      <c r="H924" s="48" t="s">
        <v>19</v>
      </c>
      <c r="I924" s="48" t="s">
        <v>29</v>
      </c>
      <c r="J924" s="80">
        <v>43138</v>
      </c>
      <c r="K924" s="72"/>
      <c r="L924" s="48"/>
    </row>
    <row r="925" spans="1:15" s="53" customFormat="1" x14ac:dyDescent="0.3">
      <c r="A925" s="155"/>
      <c r="B925" s="205">
        <v>4</v>
      </c>
      <c r="C925" s="50">
        <v>119664</v>
      </c>
      <c r="D925" s="145">
        <v>58969</v>
      </c>
      <c r="E925" s="144">
        <v>2</v>
      </c>
      <c r="F925" s="49"/>
      <c r="G925" s="48"/>
      <c r="H925" s="48" t="s">
        <v>26</v>
      </c>
      <c r="I925" s="48" t="s">
        <v>21</v>
      </c>
      <c r="J925" s="80">
        <v>43138</v>
      </c>
      <c r="K925" s="72"/>
      <c r="L925" s="48"/>
    </row>
    <row r="926" spans="1:15" s="53" customFormat="1" x14ac:dyDescent="0.3">
      <c r="A926" s="155"/>
      <c r="B926" s="205">
        <v>5</v>
      </c>
      <c r="C926" s="50">
        <v>119671</v>
      </c>
      <c r="D926" s="145">
        <v>58961</v>
      </c>
      <c r="E926" s="144">
        <v>3</v>
      </c>
      <c r="F926" s="49"/>
      <c r="G926" s="48"/>
      <c r="H926" s="48" t="s">
        <v>19</v>
      </c>
      <c r="I926" s="48" t="s">
        <v>245</v>
      </c>
      <c r="J926" s="80">
        <v>43138</v>
      </c>
      <c r="K926" s="72"/>
      <c r="L926" s="48"/>
    </row>
    <row r="927" spans="1:15" s="53" customFormat="1" x14ac:dyDescent="0.3">
      <c r="A927" s="155"/>
      <c r="B927" s="205">
        <v>6</v>
      </c>
      <c r="C927" s="50">
        <v>119670</v>
      </c>
      <c r="D927" s="104">
        <v>58960</v>
      </c>
      <c r="E927" s="103">
        <v>1</v>
      </c>
      <c r="F927" s="49"/>
      <c r="G927" s="48"/>
      <c r="H927" s="48" t="s">
        <v>19</v>
      </c>
      <c r="I927" s="48" t="s">
        <v>245</v>
      </c>
      <c r="J927" s="80">
        <v>43138</v>
      </c>
      <c r="K927" s="72"/>
      <c r="L927" s="48"/>
    </row>
    <row r="928" spans="1:15" s="53" customFormat="1" x14ac:dyDescent="0.3">
      <c r="A928" s="155"/>
      <c r="B928" s="205">
        <v>7</v>
      </c>
      <c r="C928" s="50">
        <v>119705</v>
      </c>
      <c r="D928" s="104">
        <v>59011</v>
      </c>
      <c r="E928" s="103">
        <v>4</v>
      </c>
      <c r="F928" s="54"/>
      <c r="G928" s="48"/>
      <c r="H928" s="48" t="s">
        <v>19</v>
      </c>
      <c r="I928" s="48" t="s">
        <v>21</v>
      </c>
      <c r="J928" s="80">
        <v>43138</v>
      </c>
      <c r="K928" s="72"/>
      <c r="L928" s="48"/>
      <c r="O928" s="53">
        <v>0</v>
      </c>
    </row>
    <row r="929" spans="1:17" s="53" customFormat="1" x14ac:dyDescent="0.3">
      <c r="A929" s="155"/>
      <c r="B929" s="205">
        <v>8</v>
      </c>
      <c r="C929" s="50">
        <v>119709</v>
      </c>
      <c r="D929" s="104">
        <v>58981</v>
      </c>
      <c r="E929" s="103">
        <v>1</v>
      </c>
      <c r="F929" s="49"/>
      <c r="G929" s="48"/>
      <c r="H929" s="48" t="s">
        <v>19</v>
      </c>
      <c r="I929" s="48" t="s">
        <v>18</v>
      </c>
      <c r="J929" s="80">
        <v>43139</v>
      </c>
      <c r="K929" s="72"/>
      <c r="L929" s="48" t="s">
        <v>285</v>
      </c>
    </row>
    <row r="930" spans="1:17" s="53" customFormat="1" x14ac:dyDescent="0.3">
      <c r="A930" s="155"/>
      <c r="B930" s="205">
        <v>9</v>
      </c>
      <c r="C930" s="50">
        <v>119685</v>
      </c>
      <c r="D930" s="145">
        <v>58966</v>
      </c>
      <c r="E930" s="144">
        <v>30</v>
      </c>
      <c r="F930" s="49"/>
      <c r="G930" s="48"/>
      <c r="H930" s="48" t="s">
        <v>19</v>
      </c>
      <c r="I930" s="48" t="s">
        <v>29</v>
      </c>
      <c r="J930" s="80">
        <v>43132</v>
      </c>
      <c r="K930" s="72"/>
      <c r="L930" s="48"/>
      <c r="M930" s="53" t="s">
        <v>286</v>
      </c>
    </row>
    <row r="931" spans="1:17" s="53" customFormat="1" x14ac:dyDescent="0.3">
      <c r="A931" s="155">
        <v>43124</v>
      </c>
      <c r="B931" s="200">
        <v>1</v>
      </c>
      <c r="C931" s="50">
        <v>119746</v>
      </c>
      <c r="D931" s="104">
        <v>59053</v>
      </c>
      <c r="E931" s="103">
        <v>8</v>
      </c>
      <c r="F931" s="49"/>
      <c r="G931" s="48"/>
      <c r="H931" s="48" t="s">
        <v>14</v>
      </c>
      <c r="I931" s="48" t="s">
        <v>21</v>
      </c>
      <c r="J931" s="80">
        <v>43150</v>
      </c>
      <c r="K931" s="72"/>
      <c r="L931" s="48"/>
    </row>
    <row r="932" spans="1:17" s="53" customFormat="1" x14ac:dyDescent="0.3">
      <c r="A932" s="155"/>
      <c r="B932" s="200">
        <v>2</v>
      </c>
      <c r="C932" s="50">
        <v>119755</v>
      </c>
      <c r="D932" s="104">
        <v>59052</v>
      </c>
      <c r="E932" s="103">
        <v>14</v>
      </c>
      <c r="F932" s="49"/>
      <c r="G932" s="48"/>
      <c r="H932" s="48" t="s">
        <v>14</v>
      </c>
      <c r="I932" s="48" t="s">
        <v>21</v>
      </c>
      <c r="J932" s="80">
        <v>43150</v>
      </c>
      <c r="K932" s="72"/>
      <c r="L932" s="48"/>
    </row>
    <row r="933" spans="1:17" s="53" customFormat="1" x14ac:dyDescent="0.3">
      <c r="A933" s="155"/>
      <c r="B933" s="200">
        <v>3</v>
      </c>
      <c r="C933" s="50">
        <v>118979</v>
      </c>
      <c r="D933" s="104">
        <v>58880</v>
      </c>
      <c r="E933" s="103">
        <v>17</v>
      </c>
      <c r="F933" s="49"/>
      <c r="G933" s="48"/>
      <c r="H933" s="48" t="s">
        <v>19</v>
      </c>
      <c r="I933" s="48" t="s">
        <v>21</v>
      </c>
      <c r="J933" s="80">
        <v>42794</v>
      </c>
      <c r="K933" s="72"/>
      <c r="L933" s="48"/>
    </row>
    <row r="934" spans="1:17" s="53" customFormat="1" x14ac:dyDescent="0.3">
      <c r="A934" s="155"/>
      <c r="B934" s="200">
        <v>4</v>
      </c>
      <c r="C934" s="50">
        <v>119691</v>
      </c>
      <c r="D934" s="104">
        <v>58979</v>
      </c>
      <c r="E934" s="103">
        <v>32</v>
      </c>
      <c r="F934" s="49"/>
      <c r="G934" s="48"/>
      <c r="H934" s="48" t="s">
        <v>19</v>
      </c>
      <c r="I934" s="48" t="s">
        <v>21</v>
      </c>
      <c r="J934" s="80">
        <v>43179</v>
      </c>
      <c r="K934" s="72"/>
      <c r="L934" s="48"/>
    </row>
    <row r="935" spans="1:17" s="53" customFormat="1" x14ac:dyDescent="0.3">
      <c r="A935" s="155"/>
      <c r="B935" s="200">
        <v>5</v>
      </c>
      <c r="C935" s="50">
        <v>119429</v>
      </c>
      <c r="D935" s="171">
        <v>59068</v>
      </c>
      <c r="E935" s="170">
        <v>1</v>
      </c>
      <c r="F935" s="49"/>
      <c r="G935" s="48"/>
      <c r="H935" s="48" t="s">
        <v>19</v>
      </c>
      <c r="I935" s="48" t="s">
        <v>59</v>
      </c>
      <c r="J935" s="80">
        <v>43118</v>
      </c>
      <c r="K935" s="72"/>
      <c r="L935" s="48" t="s">
        <v>285</v>
      </c>
      <c r="M935" s="53" t="s">
        <v>108</v>
      </c>
    </row>
    <row r="936" spans="1:17" s="53" customFormat="1" x14ac:dyDescent="0.3">
      <c r="A936" s="155">
        <v>43125</v>
      </c>
      <c r="B936" s="202">
        <v>1</v>
      </c>
      <c r="C936" s="50">
        <v>119784</v>
      </c>
      <c r="D936" s="104">
        <v>59065</v>
      </c>
      <c r="E936" s="103">
        <v>2</v>
      </c>
      <c r="F936" s="49"/>
      <c r="G936" s="48"/>
      <c r="H936" s="48" t="s">
        <v>38</v>
      </c>
      <c r="I936" s="48" t="s">
        <v>21</v>
      </c>
      <c r="J936" s="80">
        <v>43136</v>
      </c>
      <c r="K936" s="72"/>
      <c r="L936" s="48"/>
      <c r="M936" s="48"/>
      <c r="N936" s="48"/>
      <c r="O936" s="48"/>
    </row>
    <row r="937" spans="1:17" s="53" customFormat="1" x14ac:dyDescent="0.3">
      <c r="A937" s="155"/>
      <c r="B937" s="202">
        <v>2</v>
      </c>
      <c r="C937" s="50">
        <v>119783</v>
      </c>
      <c r="D937" s="104">
        <v>59055</v>
      </c>
      <c r="E937" s="103">
        <v>1</v>
      </c>
      <c r="F937" s="49"/>
      <c r="G937" s="48"/>
      <c r="H937" s="48" t="s">
        <v>38</v>
      </c>
      <c r="I937" s="48" t="s">
        <v>21</v>
      </c>
      <c r="J937" s="80">
        <v>43136</v>
      </c>
      <c r="K937" s="72"/>
      <c r="L937" s="48"/>
      <c r="M937" s="48"/>
      <c r="N937" s="48"/>
      <c r="O937" s="48"/>
    </row>
    <row r="938" spans="1:17" s="53" customFormat="1" x14ac:dyDescent="0.3">
      <c r="A938" s="155"/>
      <c r="B938" s="202">
        <v>3</v>
      </c>
      <c r="C938" s="50">
        <v>119782</v>
      </c>
      <c r="D938" s="104">
        <v>59054</v>
      </c>
      <c r="E938" s="103">
        <v>18</v>
      </c>
      <c r="F938" s="49"/>
      <c r="G938" s="48"/>
      <c r="H938" s="48" t="s">
        <v>19</v>
      </c>
      <c r="I938" s="48" t="s">
        <v>21</v>
      </c>
      <c r="J938" s="80">
        <v>43145</v>
      </c>
      <c r="K938" s="72"/>
      <c r="L938" s="48"/>
      <c r="M938" s="48"/>
      <c r="N938" s="48"/>
      <c r="O938" s="48"/>
    </row>
    <row r="939" spans="1:17" s="53" customFormat="1" x14ac:dyDescent="0.3">
      <c r="A939" s="155"/>
      <c r="B939" s="202">
        <v>4</v>
      </c>
      <c r="C939" s="50">
        <v>119776</v>
      </c>
      <c r="D939" s="104">
        <v>59048</v>
      </c>
      <c r="E939" s="103">
        <v>1</v>
      </c>
      <c r="F939" s="49"/>
      <c r="G939" s="48"/>
      <c r="H939" s="48" t="s">
        <v>19</v>
      </c>
      <c r="I939" s="48" t="s">
        <v>16</v>
      </c>
      <c r="J939" s="80">
        <v>43138</v>
      </c>
      <c r="K939" s="72"/>
      <c r="L939" s="48"/>
      <c r="M939" s="48"/>
      <c r="N939" s="48"/>
      <c r="O939" s="48"/>
    </row>
    <row r="940" spans="1:17" s="53" customFormat="1" x14ac:dyDescent="0.3">
      <c r="A940" s="155"/>
      <c r="B940" s="202">
        <v>5</v>
      </c>
      <c r="C940" s="50">
        <v>119756</v>
      </c>
      <c r="D940" s="104">
        <v>59064</v>
      </c>
      <c r="E940" s="103">
        <v>18</v>
      </c>
      <c r="F940" s="49"/>
      <c r="G940" s="48"/>
      <c r="H940" s="48" t="s">
        <v>26</v>
      </c>
      <c r="I940" s="48" t="s">
        <v>141</v>
      </c>
      <c r="J940" s="80">
        <v>43140</v>
      </c>
      <c r="K940" s="72"/>
      <c r="L940" s="48"/>
      <c r="M940" s="48"/>
      <c r="N940" s="48"/>
      <c r="O940" s="48"/>
    </row>
    <row r="941" spans="1:17" s="53" customFormat="1" x14ac:dyDescent="0.3">
      <c r="A941" s="155"/>
      <c r="B941" s="202">
        <v>6</v>
      </c>
      <c r="C941" s="50">
        <v>119759</v>
      </c>
      <c r="D941" s="104">
        <v>59038</v>
      </c>
      <c r="E941" s="103">
        <v>9</v>
      </c>
      <c r="F941" s="49"/>
      <c r="G941" s="48"/>
      <c r="H941" s="48" t="s">
        <v>26</v>
      </c>
      <c r="I941" s="48" t="s">
        <v>29</v>
      </c>
      <c r="J941" s="80">
        <v>43140</v>
      </c>
      <c r="K941" s="72"/>
      <c r="L941" s="48"/>
      <c r="M941" s="48"/>
      <c r="N941" s="48"/>
      <c r="O941" s="48"/>
    </row>
    <row r="942" spans="1:17" s="53" customFormat="1" x14ac:dyDescent="0.3">
      <c r="A942" s="155"/>
      <c r="B942" s="202">
        <v>7</v>
      </c>
      <c r="C942" s="50">
        <v>119760</v>
      </c>
      <c r="D942" s="104">
        <v>59039</v>
      </c>
      <c r="E942" s="103">
        <v>38</v>
      </c>
      <c r="F942" s="49"/>
      <c r="G942" s="48"/>
      <c r="H942" s="48" t="s">
        <v>26</v>
      </c>
      <c r="I942" s="48" t="s">
        <v>29</v>
      </c>
      <c r="J942" s="80">
        <v>43140</v>
      </c>
      <c r="K942" s="72"/>
      <c r="L942" s="48"/>
      <c r="M942" s="48"/>
      <c r="N942" s="48"/>
      <c r="O942" s="48"/>
    </row>
    <row r="943" spans="1:17" s="53" customFormat="1" x14ac:dyDescent="0.3">
      <c r="A943" s="155"/>
      <c r="B943" s="202">
        <v>8</v>
      </c>
      <c r="C943" s="50">
        <v>119757</v>
      </c>
      <c r="D943" s="99">
        <v>59036</v>
      </c>
      <c r="E943" s="98">
        <v>2</v>
      </c>
      <c r="F943" s="49"/>
      <c r="G943" s="48"/>
      <c r="H943" s="48" t="s">
        <v>19</v>
      </c>
      <c r="I943" s="48" t="s">
        <v>141</v>
      </c>
      <c r="J943" s="80">
        <v>43140</v>
      </c>
      <c r="K943" s="72"/>
      <c r="L943" s="48"/>
      <c r="M943" s="48"/>
      <c r="N943" s="48"/>
      <c r="O943" s="48"/>
      <c r="Q943" s="53" t="s">
        <v>215</v>
      </c>
    </row>
    <row r="944" spans="1:17" s="53" customFormat="1" x14ac:dyDescent="0.3">
      <c r="A944" s="155">
        <v>43126</v>
      </c>
      <c r="B944" s="162">
        <v>1</v>
      </c>
      <c r="C944" s="50">
        <v>119555</v>
      </c>
      <c r="D944" s="99">
        <v>58900</v>
      </c>
      <c r="E944" s="98">
        <v>6</v>
      </c>
      <c r="F944" s="54"/>
      <c r="G944" s="48"/>
      <c r="H944" s="48" t="s">
        <v>19</v>
      </c>
      <c r="I944" s="48" t="s">
        <v>284</v>
      </c>
      <c r="J944" s="80">
        <v>43143</v>
      </c>
      <c r="K944" s="72"/>
      <c r="L944" s="48"/>
      <c r="M944" s="48" t="s">
        <v>282</v>
      </c>
      <c r="N944" s="48" t="s">
        <v>283</v>
      </c>
      <c r="O944" s="48">
        <v>0</v>
      </c>
    </row>
    <row r="945" spans="1:17" s="53" customFormat="1" x14ac:dyDescent="0.3">
      <c r="A945" s="155"/>
      <c r="B945" s="162">
        <v>2</v>
      </c>
      <c r="C945" s="50">
        <v>119684</v>
      </c>
      <c r="D945" s="104">
        <v>58965</v>
      </c>
      <c r="E945" s="103">
        <v>106</v>
      </c>
      <c r="F945" s="54"/>
      <c r="G945" s="48"/>
      <c r="H945" s="48" t="s">
        <v>19</v>
      </c>
      <c r="I945" s="48" t="s">
        <v>18</v>
      </c>
      <c r="J945" s="80">
        <v>43143</v>
      </c>
      <c r="K945" s="72"/>
      <c r="L945" s="48"/>
      <c r="M945" s="48" t="s">
        <v>282</v>
      </c>
      <c r="N945" s="48" t="s">
        <v>281</v>
      </c>
      <c r="O945" s="48">
        <v>0</v>
      </c>
      <c r="Q945" s="53" t="s">
        <v>280</v>
      </c>
    </row>
    <row r="946" spans="1:17" s="53" customFormat="1" x14ac:dyDescent="0.3">
      <c r="A946" s="155"/>
      <c r="B946" s="162">
        <v>3</v>
      </c>
      <c r="C946" s="50">
        <v>119822</v>
      </c>
      <c r="D946" s="104">
        <v>59088</v>
      </c>
      <c r="E946" s="103">
        <v>1</v>
      </c>
      <c r="F946" s="49"/>
      <c r="G946" s="48"/>
      <c r="H946" s="48" t="s">
        <v>26</v>
      </c>
      <c r="I946" s="48" t="s">
        <v>40</v>
      </c>
      <c r="J946" s="80">
        <v>43132</v>
      </c>
      <c r="K946" s="72"/>
      <c r="L946" s="48"/>
      <c r="M946" s="48"/>
      <c r="N946" s="48"/>
      <c r="O946" s="48"/>
    </row>
    <row r="947" spans="1:17" s="53" customFormat="1" x14ac:dyDescent="0.3">
      <c r="A947" s="155">
        <v>43129</v>
      </c>
      <c r="B947" s="204">
        <v>1</v>
      </c>
      <c r="C947" s="50">
        <v>119772</v>
      </c>
      <c r="D947" s="104">
        <v>59066</v>
      </c>
      <c r="E947" s="103">
        <v>33</v>
      </c>
      <c r="F947" s="54"/>
      <c r="G947" s="48"/>
      <c r="H947" s="48" t="s">
        <v>19</v>
      </c>
      <c r="I947" s="48" t="s">
        <v>21</v>
      </c>
      <c r="J947" s="80">
        <v>43136</v>
      </c>
      <c r="K947" s="72"/>
      <c r="L947" s="48"/>
      <c r="M947" s="48"/>
      <c r="N947" s="48"/>
      <c r="O947" s="48">
        <v>0</v>
      </c>
    </row>
    <row r="948" spans="1:17" s="53" customFormat="1" x14ac:dyDescent="0.3">
      <c r="A948" s="155"/>
      <c r="B948" s="204">
        <v>2</v>
      </c>
      <c r="C948" s="50">
        <v>119812</v>
      </c>
      <c r="D948" s="104">
        <v>59080</v>
      </c>
      <c r="E948" s="103">
        <v>4</v>
      </c>
      <c r="F948" s="49"/>
      <c r="G948" s="48"/>
      <c r="H948" s="48" t="s">
        <v>14</v>
      </c>
      <c r="I948" s="48" t="s">
        <v>279</v>
      </c>
      <c r="J948" s="80">
        <v>43132</v>
      </c>
      <c r="K948" s="72"/>
      <c r="L948" s="48"/>
    </row>
    <row r="949" spans="1:17" s="53" customFormat="1" x14ac:dyDescent="0.3">
      <c r="A949" s="155"/>
      <c r="B949" s="204">
        <v>3</v>
      </c>
      <c r="C949" s="50">
        <v>119801</v>
      </c>
      <c r="D949" s="104">
        <v>59081</v>
      </c>
      <c r="E949" s="103">
        <v>18</v>
      </c>
      <c r="F949" s="49"/>
      <c r="G949" s="48"/>
      <c r="H949" s="48" t="s">
        <v>14</v>
      </c>
      <c r="I949" s="48" t="s">
        <v>21</v>
      </c>
      <c r="J949" s="80">
        <v>43136</v>
      </c>
      <c r="K949" s="72"/>
      <c r="L949" s="48"/>
    </row>
    <row r="950" spans="1:17" s="53" customFormat="1" x14ac:dyDescent="0.3">
      <c r="A950" s="155"/>
      <c r="B950" s="204">
        <v>4</v>
      </c>
      <c r="C950" s="50">
        <v>119776</v>
      </c>
      <c r="D950" s="104">
        <v>59105</v>
      </c>
      <c r="E950" s="103">
        <v>1</v>
      </c>
      <c r="F950" s="49"/>
      <c r="G950" s="48"/>
      <c r="H950" s="48" t="s">
        <v>19</v>
      </c>
      <c r="I950" s="48" t="s">
        <v>16</v>
      </c>
      <c r="J950" s="80">
        <v>43138</v>
      </c>
      <c r="K950" s="72"/>
      <c r="L950" s="48" t="s">
        <v>278</v>
      </c>
      <c r="M950" s="53" t="s">
        <v>43</v>
      </c>
    </row>
    <row r="951" spans="1:17" s="53" customFormat="1" x14ac:dyDescent="0.3">
      <c r="A951" s="155"/>
      <c r="B951" s="204">
        <v>5</v>
      </c>
      <c r="C951" s="50">
        <v>119811</v>
      </c>
      <c r="D951" s="104">
        <v>59077</v>
      </c>
      <c r="E951" s="103">
        <v>3</v>
      </c>
      <c r="F951" s="49"/>
      <c r="G951" s="48"/>
      <c r="H951" s="48" t="s">
        <v>19</v>
      </c>
      <c r="I951" s="48" t="s">
        <v>21</v>
      </c>
      <c r="J951" s="80">
        <v>43136</v>
      </c>
      <c r="K951" s="72"/>
      <c r="L951" s="48"/>
    </row>
    <row r="952" spans="1:17" s="53" customFormat="1" x14ac:dyDescent="0.3">
      <c r="A952" s="155"/>
      <c r="B952" s="204">
        <v>6</v>
      </c>
      <c r="C952" s="50">
        <v>119827</v>
      </c>
      <c r="D952" s="104">
        <v>59106</v>
      </c>
      <c r="E952" s="103">
        <v>11</v>
      </c>
      <c r="F952" s="49"/>
      <c r="G952" s="48"/>
      <c r="H952" s="48" t="s">
        <v>19</v>
      </c>
      <c r="I952" s="48" t="s">
        <v>29</v>
      </c>
      <c r="J952" s="80">
        <v>43136</v>
      </c>
      <c r="K952" s="72"/>
      <c r="L952" s="48"/>
      <c r="N952" s="53" t="s">
        <v>276</v>
      </c>
    </row>
    <row r="953" spans="1:17" s="53" customFormat="1" x14ac:dyDescent="0.3">
      <c r="A953" s="155">
        <v>43130</v>
      </c>
      <c r="B953" s="205">
        <v>1</v>
      </c>
      <c r="C953" s="50">
        <v>119799</v>
      </c>
      <c r="D953" s="145">
        <v>59067</v>
      </c>
      <c r="E953" s="144">
        <v>80</v>
      </c>
      <c r="F953" s="49"/>
      <c r="G953" s="48"/>
      <c r="H953" s="48" t="s">
        <v>26</v>
      </c>
      <c r="I953" s="48" t="s">
        <v>21</v>
      </c>
      <c r="J953" s="80">
        <v>43136</v>
      </c>
      <c r="K953" s="72"/>
      <c r="L953" s="48" t="s">
        <v>277</v>
      </c>
      <c r="N953" s="53" t="s">
        <v>276</v>
      </c>
    </row>
    <row r="954" spans="1:17" s="53" customFormat="1" x14ac:dyDescent="0.3">
      <c r="A954" s="155">
        <v>43131</v>
      </c>
      <c r="B954" s="200">
        <v>1</v>
      </c>
      <c r="C954" s="50">
        <v>119814</v>
      </c>
      <c r="D954" s="153">
        <v>59079</v>
      </c>
      <c r="E954" s="152">
        <v>3</v>
      </c>
      <c r="F954" s="49"/>
      <c r="G954" s="48"/>
      <c r="H954" s="48" t="s">
        <v>14</v>
      </c>
      <c r="I954" s="48" t="s">
        <v>275</v>
      </c>
      <c r="J954" s="80">
        <v>43143</v>
      </c>
      <c r="K954" s="72"/>
      <c r="L954" s="48"/>
    </row>
    <row r="955" spans="1:17" s="53" customFormat="1" x14ac:dyDescent="0.3">
      <c r="A955" s="155"/>
      <c r="B955" s="200">
        <v>3</v>
      </c>
      <c r="C955" s="50">
        <v>119858</v>
      </c>
      <c r="D955" s="99">
        <v>59121</v>
      </c>
      <c r="E955" s="98">
        <v>4</v>
      </c>
      <c r="F955" s="49"/>
      <c r="G955" s="48"/>
      <c r="H955" s="48" t="s">
        <v>14</v>
      </c>
      <c r="I955" s="48" t="s">
        <v>16</v>
      </c>
      <c r="J955" s="80">
        <v>43138</v>
      </c>
      <c r="K955" s="72"/>
      <c r="L955" s="48"/>
    </row>
    <row r="956" spans="1:17" s="53" customFormat="1" x14ac:dyDescent="0.3">
      <c r="A956" s="155"/>
      <c r="B956" s="200">
        <v>4</v>
      </c>
      <c r="C956" s="50">
        <v>119861</v>
      </c>
      <c r="D956" s="104">
        <v>59136</v>
      </c>
      <c r="E956" s="103">
        <v>2</v>
      </c>
      <c r="F956" s="49"/>
      <c r="G956" s="48"/>
      <c r="H956" s="48" t="s">
        <v>14</v>
      </c>
      <c r="I956" s="48" t="s">
        <v>21</v>
      </c>
      <c r="J956" s="80">
        <v>43132</v>
      </c>
      <c r="K956" s="72"/>
      <c r="L956" s="48"/>
    </row>
    <row r="957" spans="1:17" s="53" customFormat="1" x14ac:dyDescent="0.3">
      <c r="A957" s="155"/>
      <c r="B957" s="200">
        <v>5</v>
      </c>
      <c r="C957" s="50">
        <v>119843</v>
      </c>
      <c r="D957" s="104">
        <v>59108</v>
      </c>
      <c r="E957" s="103">
        <v>14</v>
      </c>
      <c r="F957" s="49"/>
      <c r="G957" s="48"/>
      <c r="H957" s="48" t="s">
        <v>19</v>
      </c>
      <c r="I957" s="48" t="s">
        <v>21</v>
      </c>
      <c r="J957" s="80">
        <v>43143</v>
      </c>
      <c r="K957" s="72"/>
      <c r="L957" s="48"/>
    </row>
    <row r="958" spans="1:17" s="53" customFormat="1" x14ac:dyDescent="0.3">
      <c r="A958" s="155"/>
      <c r="B958" s="200">
        <v>6</v>
      </c>
      <c r="C958" s="50">
        <v>119859</v>
      </c>
      <c r="D958" s="104">
        <v>59120</v>
      </c>
      <c r="E958" s="103">
        <v>1</v>
      </c>
      <c r="F958" s="49"/>
      <c r="G958" s="48"/>
      <c r="H958" s="48" t="s">
        <v>19</v>
      </c>
      <c r="I958" s="48" t="s">
        <v>29</v>
      </c>
      <c r="J958" s="80">
        <v>43145</v>
      </c>
      <c r="K958" s="72"/>
      <c r="L958" s="48"/>
      <c r="M958" s="48"/>
      <c r="N958" s="48"/>
      <c r="O958" s="48"/>
    </row>
    <row r="959" spans="1:17" s="53" customFormat="1" x14ac:dyDescent="0.3">
      <c r="A959" s="155"/>
      <c r="B959" s="200">
        <v>7</v>
      </c>
      <c r="C959" s="50">
        <v>119849</v>
      </c>
      <c r="D959" s="153">
        <v>59125</v>
      </c>
      <c r="E959" s="152">
        <v>5</v>
      </c>
      <c r="F959" s="49"/>
      <c r="G959" s="48"/>
      <c r="H959" s="48" t="s">
        <v>19</v>
      </c>
      <c r="I959" s="48" t="s">
        <v>21</v>
      </c>
      <c r="J959" s="80">
        <v>43150</v>
      </c>
      <c r="K959" s="72"/>
      <c r="L959" s="48"/>
      <c r="M959" s="48"/>
      <c r="N959" s="48"/>
      <c r="O959" s="48"/>
    </row>
    <row r="960" spans="1:17" s="53" customFormat="1" x14ac:dyDescent="0.3">
      <c r="A960" s="155"/>
      <c r="B960" s="200">
        <v>8</v>
      </c>
      <c r="C960" s="50">
        <v>119852</v>
      </c>
      <c r="D960" s="153">
        <v>59124</v>
      </c>
      <c r="E960" s="152">
        <v>2</v>
      </c>
      <c r="F960" s="49"/>
      <c r="G960" s="48"/>
      <c r="H960" s="48" t="s">
        <v>19</v>
      </c>
      <c r="I960" s="48" t="s">
        <v>21</v>
      </c>
      <c r="J960" s="80">
        <v>43150</v>
      </c>
      <c r="K960" s="72"/>
      <c r="L960" s="48"/>
      <c r="M960" s="48"/>
      <c r="N960" s="48"/>
      <c r="O960" s="48"/>
    </row>
    <row r="961" spans="1:15" s="53" customFormat="1" x14ac:dyDescent="0.3">
      <c r="A961" s="155"/>
      <c r="B961" s="200">
        <v>9</v>
      </c>
      <c r="C961" s="50">
        <v>119547</v>
      </c>
      <c r="D961" s="104">
        <v>59115</v>
      </c>
      <c r="E961" s="103">
        <v>3</v>
      </c>
      <c r="F961" s="54"/>
      <c r="G961" s="48"/>
      <c r="H961" s="48" t="s">
        <v>19</v>
      </c>
      <c r="I961" s="48" t="s">
        <v>21</v>
      </c>
      <c r="J961" s="80">
        <v>43150</v>
      </c>
      <c r="K961" s="72"/>
      <c r="L961" s="48"/>
      <c r="M961" s="48"/>
      <c r="N961" s="48"/>
      <c r="O961" s="48"/>
    </row>
    <row r="962" spans="1:15" s="53" customFormat="1" x14ac:dyDescent="0.3">
      <c r="A962" s="155"/>
      <c r="B962" s="200">
        <v>10</v>
      </c>
      <c r="C962" s="50">
        <v>119867</v>
      </c>
      <c r="D962" s="153">
        <v>59132</v>
      </c>
      <c r="E962" s="152">
        <v>2</v>
      </c>
      <c r="F962" s="49"/>
      <c r="G962" s="48"/>
      <c r="H962" s="48" t="s">
        <v>19</v>
      </c>
      <c r="I962" s="48" t="s">
        <v>15</v>
      </c>
      <c r="J962" s="80">
        <v>43133</v>
      </c>
      <c r="K962" s="72"/>
      <c r="L962" s="48"/>
      <c r="M962" s="48"/>
      <c r="N962" s="48" t="s">
        <v>274</v>
      </c>
      <c r="O962" s="48"/>
    </row>
    <row r="963" spans="1:15" s="53" customFormat="1" x14ac:dyDescent="0.3">
      <c r="A963" s="155">
        <v>43132</v>
      </c>
      <c r="B963" s="202">
        <v>1</v>
      </c>
      <c r="C963" s="50">
        <v>119872</v>
      </c>
      <c r="D963" s="153">
        <v>59135</v>
      </c>
      <c r="E963" s="152">
        <v>2</v>
      </c>
      <c r="F963" s="49"/>
      <c r="G963" s="48"/>
      <c r="H963" s="48" t="s">
        <v>19</v>
      </c>
      <c r="I963" s="48" t="s">
        <v>21</v>
      </c>
      <c r="J963" s="80">
        <v>43136</v>
      </c>
      <c r="K963" s="72"/>
      <c r="L963" s="48"/>
      <c r="M963" s="48"/>
      <c r="N963" s="48"/>
      <c r="O963" s="48"/>
    </row>
    <row r="964" spans="1:15" s="53" customFormat="1" x14ac:dyDescent="0.3">
      <c r="A964" s="155"/>
      <c r="B964" s="202">
        <v>2</v>
      </c>
      <c r="C964" s="50">
        <v>119873</v>
      </c>
      <c r="D964" s="153">
        <v>59146</v>
      </c>
      <c r="E964" s="152">
        <v>3</v>
      </c>
      <c r="F964" s="54"/>
      <c r="G964" s="48"/>
      <c r="H964" s="48" t="s">
        <v>14</v>
      </c>
      <c r="I964" s="48" t="s">
        <v>117</v>
      </c>
      <c r="J964" s="80">
        <v>43133</v>
      </c>
      <c r="K964" s="72"/>
      <c r="L964" s="48"/>
      <c r="M964" s="48"/>
      <c r="N964" s="48"/>
      <c r="O964" s="48"/>
    </row>
    <row r="965" spans="1:15" s="53" customFormat="1" x14ac:dyDescent="0.3">
      <c r="A965" s="155"/>
      <c r="B965" s="202">
        <v>3</v>
      </c>
      <c r="C965" s="50">
        <v>119894</v>
      </c>
      <c r="D965" s="153">
        <v>59148</v>
      </c>
      <c r="E965" s="152">
        <v>5</v>
      </c>
      <c r="F965" s="49"/>
      <c r="G965" s="48"/>
      <c r="H965" s="48" t="s">
        <v>19</v>
      </c>
      <c r="I965" s="48" t="s">
        <v>15</v>
      </c>
      <c r="J965" s="80">
        <v>43133</v>
      </c>
      <c r="K965" s="72"/>
      <c r="L965" s="48"/>
      <c r="M965" s="48"/>
      <c r="N965" s="48"/>
      <c r="O965" s="48"/>
    </row>
    <row r="966" spans="1:15" s="53" customFormat="1" x14ac:dyDescent="0.3">
      <c r="A966" s="155"/>
      <c r="B966" s="202">
        <v>4</v>
      </c>
      <c r="C966" s="50">
        <v>119897</v>
      </c>
      <c r="D966" s="153">
        <v>59152</v>
      </c>
      <c r="E966" s="152">
        <v>17</v>
      </c>
      <c r="F966" s="49"/>
      <c r="G966" s="48"/>
      <c r="H966" s="48" t="s">
        <v>19</v>
      </c>
      <c r="I966" s="48" t="s">
        <v>15</v>
      </c>
      <c r="J966" s="80">
        <v>43133</v>
      </c>
      <c r="K966" s="72"/>
      <c r="L966" s="48"/>
      <c r="M966" s="48"/>
      <c r="N966" s="48"/>
      <c r="O966" s="48"/>
    </row>
    <row r="967" spans="1:15" s="53" customFormat="1" x14ac:dyDescent="0.3">
      <c r="A967" s="155"/>
      <c r="B967" s="202">
        <v>5</v>
      </c>
      <c r="C967" s="50">
        <v>119899</v>
      </c>
      <c r="D967" s="153">
        <v>59159</v>
      </c>
      <c r="E967" s="152">
        <v>17</v>
      </c>
      <c r="F967" s="49"/>
      <c r="G967" s="48"/>
      <c r="H967" s="48" t="s">
        <v>19</v>
      </c>
      <c r="I967" s="48" t="s">
        <v>15</v>
      </c>
      <c r="J967" s="80">
        <v>43133</v>
      </c>
      <c r="K967" s="72"/>
      <c r="L967" s="48"/>
      <c r="M967" s="48"/>
      <c r="N967" s="48"/>
      <c r="O967" s="48"/>
    </row>
    <row r="968" spans="1:15" s="53" customFormat="1" x14ac:dyDescent="0.3">
      <c r="A968" s="155"/>
      <c r="B968" s="202">
        <v>6</v>
      </c>
      <c r="C968" s="50">
        <v>119883</v>
      </c>
      <c r="D968" s="104">
        <v>59155</v>
      </c>
      <c r="E968" s="103">
        <v>5</v>
      </c>
      <c r="F968" s="49"/>
      <c r="G968" s="48"/>
      <c r="H968" s="48" t="s">
        <v>14</v>
      </c>
      <c r="I968" s="48" t="s">
        <v>21</v>
      </c>
      <c r="J968" s="80">
        <v>43143</v>
      </c>
      <c r="K968" s="72"/>
      <c r="L968" s="48"/>
      <c r="M968" s="48"/>
      <c r="N968" s="48"/>
      <c r="O968" s="48"/>
    </row>
    <row r="969" spans="1:15" s="53" customFormat="1" x14ac:dyDescent="0.3">
      <c r="A969" s="155"/>
      <c r="B969" s="202">
        <v>7</v>
      </c>
      <c r="C969" s="50">
        <v>119880</v>
      </c>
      <c r="D969" s="104">
        <v>59158</v>
      </c>
      <c r="E969" s="103">
        <v>5</v>
      </c>
      <c r="F969" s="49"/>
      <c r="G969" s="48"/>
      <c r="H969" s="48" t="s">
        <v>14</v>
      </c>
      <c r="I969" s="48" t="s">
        <v>13</v>
      </c>
      <c r="J969" s="80">
        <v>43146</v>
      </c>
      <c r="K969" s="72"/>
      <c r="L969" s="48"/>
      <c r="M969" s="48"/>
      <c r="N969" s="48"/>
      <c r="O969" s="48"/>
    </row>
    <row r="970" spans="1:15" s="53" customFormat="1" x14ac:dyDescent="0.3">
      <c r="A970" s="155"/>
      <c r="B970" s="202">
        <v>8</v>
      </c>
      <c r="C970" s="50">
        <v>119879</v>
      </c>
      <c r="D970" s="104">
        <v>59157</v>
      </c>
      <c r="E970" s="103">
        <v>1</v>
      </c>
      <c r="F970" s="49"/>
      <c r="G970" s="48"/>
      <c r="H970" s="48" t="s">
        <v>14</v>
      </c>
      <c r="I970" s="48" t="s">
        <v>13</v>
      </c>
      <c r="J970" s="80">
        <v>43146</v>
      </c>
      <c r="K970" s="72"/>
      <c r="L970" s="48"/>
      <c r="M970" s="48"/>
      <c r="N970" s="48"/>
      <c r="O970" s="48"/>
    </row>
    <row r="971" spans="1:15" s="53" customFormat="1" x14ac:dyDescent="0.3">
      <c r="A971" s="155"/>
      <c r="B971" s="202">
        <v>9</v>
      </c>
      <c r="C971" s="50">
        <v>119875</v>
      </c>
      <c r="D971" s="104">
        <v>59156</v>
      </c>
      <c r="E971" s="103">
        <v>2</v>
      </c>
      <c r="F971" s="49"/>
      <c r="G971" s="48"/>
      <c r="H971" s="48" t="s">
        <v>14</v>
      </c>
      <c r="I971" s="48" t="s">
        <v>216</v>
      </c>
      <c r="J971" s="80">
        <v>43146</v>
      </c>
      <c r="K971" s="72"/>
      <c r="L971" s="48"/>
      <c r="M971" s="48"/>
      <c r="N971" s="48"/>
      <c r="O971" s="48"/>
    </row>
    <row r="972" spans="1:15" s="53" customFormat="1" x14ac:dyDescent="0.3">
      <c r="A972" s="155"/>
      <c r="B972" s="202">
        <v>10</v>
      </c>
      <c r="C972" s="50">
        <v>119871</v>
      </c>
      <c r="D972" s="104">
        <v>59137</v>
      </c>
      <c r="E972" s="103">
        <v>4</v>
      </c>
      <c r="F972" s="49"/>
      <c r="G972" s="48"/>
      <c r="H972" s="48" t="s">
        <v>14</v>
      </c>
      <c r="I972" s="48" t="s">
        <v>216</v>
      </c>
      <c r="J972" s="80">
        <v>43146</v>
      </c>
      <c r="K972" s="72"/>
      <c r="L972" s="48"/>
      <c r="M972" s="48"/>
      <c r="N972" s="48"/>
      <c r="O972" s="48"/>
    </row>
    <row r="973" spans="1:15" s="53" customFormat="1" x14ac:dyDescent="0.3">
      <c r="A973" s="155"/>
      <c r="B973" s="202">
        <v>11</v>
      </c>
      <c r="C973" s="50">
        <v>119868</v>
      </c>
      <c r="D973" s="104">
        <v>59133</v>
      </c>
      <c r="E973" s="103">
        <v>1</v>
      </c>
      <c r="F973" s="49"/>
      <c r="G973" s="48"/>
      <c r="H973" s="48" t="s">
        <v>19</v>
      </c>
      <c r="I973" s="48" t="s">
        <v>59</v>
      </c>
      <c r="J973" s="80">
        <v>43145</v>
      </c>
      <c r="K973" s="72"/>
      <c r="L973" s="48"/>
      <c r="M973" s="48"/>
      <c r="N973" s="48"/>
      <c r="O973" s="48">
        <v>0</v>
      </c>
    </row>
    <row r="974" spans="1:15" s="53" customFormat="1" x14ac:dyDescent="0.3">
      <c r="A974" s="155"/>
      <c r="B974" s="202">
        <v>12</v>
      </c>
      <c r="C974" s="50">
        <v>119850</v>
      </c>
      <c r="D974" s="99">
        <v>59116</v>
      </c>
      <c r="E974" s="98">
        <v>4</v>
      </c>
      <c r="F974" s="49"/>
      <c r="G974" s="48"/>
      <c r="H974" s="48" t="s">
        <v>19</v>
      </c>
      <c r="I974" s="48" t="s">
        <v>21</v>
      </c>
      <c r="J974" s="80">
        <v>43150</v>
      </c>
      <c r="K974" s="72"/>
      <c r="L974" s="48"/>
      <c r="M974" s="48"/>
      <c r="N974" s="48"/>
      <c r="O974" s="48"/>
    </row>
    <row r="975" spans="1:15" s="53" customFormat="1" x14ac:dyDescent="0.3">
      <c r="A975" s="155"/>
      <c r="B975" s="202">
        <v>13</v>
      </c>
      <c r="C975" s="50">
        <v>119837</v>
      </c>
      <c r="D975" s="104">
        <v>59104</v>
      </c>
      <c r="E975" s="103">
        <v>1</v>
      </c>
      <c r="F975" s="49"/>
      <c r="G975" s="48"/>
      <c r="H975" s="48" t="s">
        <v>135</v>
      </c>
      <c r="I975" s="48" t="s">
        <v>121</v>
      </c>
      <c r="J975" s="80">
        <v>43146</v>
      </c>
      <c r="K975" s="72"/>
      <c r="L975" s="48"/>
      <c r="M975" s="48"/>
      <c r="N975" s="48"/>
      <c r="O975" s="48">
        <v>0</v>
      </c>
    </row>
    <row r="976" spans="1:15" s="53" customFormat="1" x14ac:dyDescent="0.3">
      <c r="A976" s="155"/>
      <c r="B976" s="202">
        <v>14</v>
      </c>
      <c r="C976" s="50">
        <v>119839</v>
      </c>
      <c r="D976" s="153">
        <v>59107</v>
      </c>
      <c r="E976" s="152">
        <v>1</v>
      </c>
      <c r="F976" s="49" t="s">
        <v>22</v>
      </c>
      <c r="G976" s="48"/>
      <c r="H976" s="48" t="s">
        <v>19</v>
      </c>
      <c r="I976" s="48" t="s">
        <v>59</v>
      </c>
      <c r="J976" s="80">
        <v>43143</v>
      </c>
      <c r="K976" s="72"/>
      <c r="L976" s="48"/>
      <c r="M976" s="48"/>
      <c r="N976" s="48"/>
      <c r="O976" s="48">
        <v>0</v>
      </c>
    </row>
    <row r="977" spans="1:15" s="53" customFormat="1" x14ac:dyDescent="0.3">
      <c r="A977" s="155"/>
      <c r="B977" s="202">
        <v>15</v>
      </c>
      <c r="C977" s="50">
        <v>119856</v>
      </c>
      <c r="D977" s="99">
        <v>59118</v>
      </c>
      <c r="E977" s="98">
        <v>3</v>
      </c>
      <c r="F977" s="49" t="s">
        <v>22</v>
      </c>
      <c r="G977" s="48"/>
      <c r="H977" s="48" t="s">
        <v>19</v>
      </c>
      <c r="I977" s="48" t="s">
        <v>21</v>
      </c>
      <c r="J977" s="80">
        <v>43152</v>
      </c>
      <c r="K977" s="72"/>
      <c r="L977" s="48"/>
      <c r="M977" s="48"/>
      <c r="N977" s="48"/>
      <c r="O977" s="48"/>
    </row>
    <row r="978" spans="1:15" s="53" customFormat="1" x14ac:dyDescent="0.3">
      <c r="A978" s="155"/>
      <c r="B978" s="202">
        <v>16</v>
      </c>
      <c r="C978" s="50">
        <v>119857</v>
      </c>
      <c r="D978" s="153">
        <v>59119</v>
      </c>
      <c r="E978" s="152">
        <v>1</v>
      </c>
      <c r="F978" s="49"/>
      <c r="G978" s="48"/>
      <c r="H978" s="48" t="s">
        <v>19</v>
      </c>
      <c r="I978" s="48" t="s">
        <v>29</v>
      </c>
      <c r="J978" s="80">
        <v>43153</v>
      </c>
      <c r="K978" s="72"/>
      <c r="L978" s="48"/>
      <c r="M978" s="48"/>
      <c r="N978" s="48"/>
      <c r="O978" s="48"/>
    </row>
    <row r="979" spans="1:15" s="53" customFormat="1" x14ac:dyDescent="0.3">
      <c r="A979" s="155"/>
      <c r="B979" s="202">
        <v>17</v>
      </c>
      <c r="C979" s="50">
        <v>119826</v>
      </c>
      <c r="D979" s="99">
        <v>59090</v>
      </c>
      <c r="E979" s="98">
        <v>10</v>
      </c>
      <c r="F979" s="49"/>
      <c r="G979" s="48"/>
      <c r="H979" s="48" t="s">
        <v>19</v>
      </c>
      <c r="I979" s="48" t="s">
        <v>15</v>
      </c>
      <c r="J979" s="80">
        <v>43152</v>
      </c>
      <c r="K979" s="72"/>
      <c r="L979" s="48"/>
      <c r="M979" s="48"/>
      <c r="N979" s="48" t="s">
        <v>273</v>
      </c>
      <c r="O979" s="48"/>
    </row>
    <row r="980" spans="1:15" s="53" customFormat="1" x14ac:dyDescent="0.3">
      <c r="A980" s="155">
        <v>43133</v>
      </c>
      <c r="B980" s="162">
        <v>1</v>
      </c>
      <c r="C980" s="50">
        <v>119844</v>
      </c>
      <c r="D980" s="99">
        <v>59109</v>
      </c>
      <c r="E980" s="98">
        <v>1</v>
      </c>
      <c r="F980" s="49"/>
      <c r="G980" s="48"/>
      <c r="H980" s="48" t="s">
        <v>19</v>
      </c>
      <c r="I980" s="48" t="s">
        <v>59</v>
      </c>
      <c r="J980" s="80">
        <v>43152</v>
      </c>
      <c r="K980" s="72"/>
      <c r="L980" s="48"/>
      <c r="M980" s="48"/>
      <c r="N980" s="48"/>
      <c r="O980" s="48">
        <v>0</v>
      </c>
    </row>
    <row r="981" spans="1:15" s="53" customFormat="1" x14ac:dyDescent="0.3">
      <c r="A981" s="155"/>
      <c r="B981" s="162">
        <v>2</v>
      </c>
      <c r="C981" s="50">
        <v>119836</v>
      </c>
      <c r="D981" s="153">
        <v>59103</v>
      </c>
      <c r="E981" s="152">
        <v>13</v>
      </c>
      <c r="F981" s="49"/>
      <c r="G981" s="48"/>
      <c r="H981" s="48" t="s">
        <v>19</v>
      </c>
      <c r="I981" s="48" t="s">
        <v>29</v>
      </c>
      <c r="J981" s="80">
        <v>43151</v>
      </c>
      <c r="K981" s="72"/>
      <c r="L981" s="48"/>
      <c r="M981" s="48"/>
      <c r="N981" s="48"/>
      <c r="O981" s="48"/>
    </row>
    <row r="982" spans="1:15" s="53" customFormat="1" x14ac:dyDescent="0.3">
      <c r="A982" s="155"/>
      <c r="B982" s="162">
        <v>3</v>
      </c>
      <c r="C982" s="50">
        <v>119901</v>
      </c>
      <c r="D982" s="104">
        <v>59160</v>
      </c>
      <c r="E982" s="103">
        <v>17</v>
      </c>
      <c r="F982" s="49"/>
      <c r="G982" s="48"/>
      <c r="H982" s="48" t="s">
        <v>19</v>
      </c>
      <c r="I982" s="48" t="s">
        <v>15</v>
      </c>
      <c r="J982" s="80">
        <v>43137</v>
      </c>
      <c r="K982" s="72"/>
      <c r="L982" s="48"/>
      <c r="M982" s="48"/>
      <c r="N982" s="48"/>
      <c r="O982" s="48"/>
    </row>
    <row r="983" spans="1:15" s="53" customFormat="1" x14ac:dyDescent="0.3">
      <c r="A983" s="155"/>
      <c r="B983" s="162">
        <v>4</v>
      </c>
      <c r="C983" s="50">
        <v>119905</v>
      </c>
      <c r="D983" s="145">
        <v>59162</v>
      </c>
      <c r="E983" s="144">
        <v>17</v>
      </c>
      <c r="F983" s="49"/>
      <c r="G983" s="48"/>
      <c r="H983" s="48" t="s">
        <v>19</v>
      </c>
      <c r="I983" s="48" t="s">
        <v>15</v>
      </c>
      <c r="J983" s="80">
        <v>43137</v>
      </c>
      <c r="K983" s="72"/>
      <c r="L983" s="48"/>
      <c r="M983" s="48"/>
      <c r="N983" s="48"/>
      <c r="O983" s="48"/>
    </row>
    <row r="984" spans="1:15" s="53" customFormat="1" x14ac:dyDescent="0.3">
      <c r="A984" s="155"/>
      <c r="B984" s="162">
        <v>5</v>
      </c>
      <c r="C984" s="50">
        <v>119907</v>
      </c>
      <c r="D984" s="104">
        <v>59163</v>
      </c>
      <c r="E984" s="103">
        <v>17</v>
      </c>
      <c r="F984" s="49"/>
      <c r="G984" s="48"/>
      <c r="H984" s="48" t="s">
        <v>19</v>
      </c>
      <c r="I984" s="48" t="s">
        <v>15</v>
      </c>
      <c r="J984" s="80">
        <v>43137</v>
      </c>
      <c r="K984" s="72"/>
      <c r="L984" s="48"/>
      <c r="M984" s="48"/>
      <c r="N984" s="48"/>
      <c r="O984" s="48"/>
    </row>
    <row r="985" spans="1:15" s="53" customFormat="1" x14ac:dyDescent="0.3">
      <c r="A985" s="155"/>
      <c r="B985" s="162">
        <v>6</v>
      </c>
      <c r="C985" s="50">
        <v>119896</v>
      </c>
      <c r="D985" s="104">
        <v>59174</v>
      </c>
      <c r="E985" s="103">
        <v>5</v>
      </c>
      <c r="F985" s="49"/>
      <c r="G985" s="48"/>
      <c r="H985" s="48" t="s">
        <v>38</v>
      </c>
      <c r="I985" s="48" t="s">
        <v>21</v>
      </c>
      <c r="J985" s="80">
        <v>43139</v>
      </c>
      <c r="K985" s="72"/>
      <c r="L985" s="48"/>
      <c r="M985" s="48"/>
      <c r="N985" s="48"/>
      <c r="O985" s="48"/>
    </row>
    <row r="986" spans="1:15" s="53" customFormat="1" x14ac:dyDescent="0.3">
      <c r="A986" s="155"/>
      <c r="B986" s="162">
        <v>7</v>
      </c>
      <c r="C986" s="50">
        <v>119892</v>
      </c>
      <c r="D986" s="104">
        <v>59173</v>
      </c>
      <c r="E986" s="103">
        <v>2</v>
      </c>
      <c r="F986" s="49"/>
      <c r="G986" s="48"/>
      <c r="H986" s="48" t="s">
        <v>14</v>
      </c>
      <c r="I986" s="48" t="s">
        <v>21</v>
      </c>
      <c r="J986" s="80">
        <v>43139</v>
      </c>
      <c r="K986" s="72"/>
      <c r="L986" s="48"/>
      <c r="M986" s="48"/>
      <c r="N986" s="48"/>
      <c r="O986" s="48"/>
    </row>
    <row r="987" spans="1:15" s="53" customFormat="1" x14ac:dyDescent="0.3">
      <c r="A987" s="155"/>
      <c r="B987" s="162">
        <v>8</v>
      </c>
      <c r="C987" s="50">
        <v>119893</v>
      </c>
      <c r="D987" s="104">
        <v>59172</v>
      </c>
      <c r="E987" s="103">
        <v>5</v>
      </c>
      <c r="F987" s="49"/>
      <c r="G987" s="48"/>
      <c r="H987" s="48" t="s">
        <v>38</v>
      </c>
      <c r="I987" s="48" t="s">
        <v>21</v>
      </c>
      <c r="J987" s="80">
        <v>43139</v>
      </c>
      <c r="K987" s="72"/>
      <c r="L987" s="48"/>
      <c r="M987" s="48"/>
      <c r="N987" s="48"/>
      <c r="O987" s="48"/>
    </row>
    <row r="988" spans="1:15" s="53" customFormat="1" x14ac:dyDescent="0.3">
      <c r="A988" s="155"/>
      <c r="B988" s="162">
        <v>9</v>
      </c>
      <c r="C988" s="50">
        <v>119895</v>
      </c>
      <c r="D988" s="104">
        <v>59149</v>
      </c>
      <c r="E988" s="103">
        <v>2</v>
      </c>
      <c r="F988" s="49"/>
      <c r="G988" s="48"/>
      <c r="H988" s="48" t="s">
        <v>38</v>
      </c>
      <c r="I988" s="48" t="s">
        <v>21</v>
      </c>
      <c r="J988" s="80">
        <v>43143</v>
      </c>
      <c r="K988" s="72"/>
      <c r="L988" s="48"/>
      <c r="M988" s="48"/>
      <c r="N988" s="48" t="s">
        <v>272</v>
      </c>
      <c r="O988" s="48"/>
    </row>
    <row r="989" spans="1:15" s="53" customFormat="1" x14ac:dyDescent="0.3">
      <c r="A989" s="155">
        <v>43136</v>
      </c>
      <c r="B989" s="204">
        <v>1</v>
      </c>
      <c r="C989" s="50">
        <v>119911</v>
      </c>
      <c r="D989" s="153">
        <v>59167</v>
      </c>
      <c r="E989" s="152">
        <v>17</v>
      </c>
      <c r="F989" s="49"/>
      <c r="G989" s="48"/>
      <c r="H989" s="48" t="s">
        <v>19</v>
      </c>
      <c r="I989" s="48" t="s">
        <v>15</v>
      </c>
      <c r="J989" s="80">
        <v>43144</v>
      </c>
      <c r="K989" s="72"/>
      <c r="L989" s="48"/>
      <c r="M989" s="48"/>
      <c r="N989" s="48"/>
      <c r="O989" s="48"/>
    </row>
    <row r="990" spans="1:15" s="53" customFormat="1" x14ac:dyDescent="0.3">
      <c r="A990" s="155"/>
      <c r="B990" s="204">
        <v>2</v>
      </c>
      <c r="C990" s="50">
        <v>119909</v>
      </c>
      <c r="D990" s="153">
        <v>59165</v>
      </c>
      <c r="E990" s="152">
        <v>17</v>
      </c>
      <c r="F990" s="54"/>
      <c r="G990" s="48"/>
      <c r="H990" s="48" t="s">
        <v>19</v>
      </c>
      <c r="I990" s="48" t="s">
        <v>15</v>
      </c>
      <c r="J990" s="80">
        <v>43144</v>
      </c>
      <c r="K990" s="72"/>
      <c r="L990" s="48"/>
      <c r="M990" s="48"/>
      <c r="N990" s="48"/>
      <c r="O990" s="48"/>
    </row>
    <row r="991" spans="1:15" s="53" customFormat="1" x14ac:dyDescent="0.3">
      <c r="A991" s="155"/>
      <c r="B991" s="204">
        <v>3</v>
      </c>
      <c r="C991" s="50">
        <v>119908</v>
      </c>
      <c r="D991" s="104">
        <v>59164</v>
      </c>
      <c r="E991" s="103">
        <v>16</v>
      </c>
      <c r="F991" s="49"/>
      <c r="G991" s="48"/>
      <c r="H991" s="48" t="s">
        <v>19</v>
      </c>
      <c r="I991" s="48" t="s">
        <v>15</v>
      </c>
      <c r="J991" s="80">
        <v>43144</v>
      </c>
      <c r="K991" s="72"/>
      <c r="L991" s="48"/>
      <c r="M991" s="48"/>
      <c r="N991" s="48"/>
      <c r="O991" s="48"/>
    </row>
    <row r="992" spans="1:15" s="53" customFormat="1" x14ac:dyDescent="0.3">
      <c r="A992" s="155"/>
      <c r="B992" s="204">
        <v>4</v>
      </c>
      <c r="C992" s="50">
        <v>119889</v>
      </c>
      <c r="D992" s="99">
        <v>59176</v>
      </c>
      <c r="E992" s="98">
        <v>16</v>
      </c>
      <c r="F992" s="54"/>
      <c r="G992" s="48"/>
      <c r="H992" s="48" t="s">
        <v>19</v>
      </c>
      <c r="I992" s="48" t="s">
        <v>21</v>
      </c>
      <c r="J992" s="80">
        <v>43150</v>
      </c>
      <c r="K992" s="72"/>
      <c r="L992" s="48" t="s">
        <v>146</v>
      </c>
      <c r="M992" s="48"/>
      <c r="N992" s="48"/>
      <c r="O992" s="48"/>
    </row>
    <row r="993" spans="1:16" s="53" customFormat="1" x14ac:dyDescent="0.3">
      <c r="A993" s="155"/>
      <c r="B993" s="204">
        <v>5</v>
      </c>
      <c r="C993" s="50">
        <v>119903</v>
      </c>
      <c r="D993" s="104">
        <v>59161</v>
      </c>
      <c r="E993" s="103">
        <v>1</v>
      </c>
      <c r="F993" s="49" t="s">
        <v>22</v>
      </c>
      <c r="G993" s="48"/>
      <c r="H993" s="48" t="s">
        <v>19</v>
      </c>
      <c r="I993" s="48" t="s">
        <v>21</v>
      </c>
      <c r="J993" s="80">
        <v>43150</v>
      </c>
      <c r="K993" s="72"/>
      <c r="L993" s="48"/>
      <c r="M993" s="48"/>
      <c r="N993" s="48"/>
      <c r="O993" s="48"/>
    </row>
    <row r="994" spans="1:16" s="53" customFormat="1" x14ac:dyDescent="0.3">
      <c r="A994" s="155"/>
      <c r="B994" s="204">
        <v>6</v>
      </c>
      <c r="C994" s="50">
        <v>119917</v>
      </c>
      <c r="D994" s="104">
        <v>59169</v>
      </c>
      <c r="E994" s="103">
        <v>2</v>
      </c>
      <c r="F994" s="49"/>
      <c r="G994" s="48"/>
      <c r="H994" s="48" t="s">
        <v>26</v>
      </c>
      <c r="I994" s="48" t="s">
        <v>21</v>
      </c>
      <c r="J994" s="80">
        <v>43159</v>
      </c>
      <c r="K994" s="72"/>
      <c r="L994" s="48"/>
      <c r="M994" s="48"/>
      <c r="N994" s="48">
        <v>53</v>
      </c>
      <c r="O994" s="48"/>
    </row>
    <row r="995" spans="1:16" s="53" customFormat="1" x14ac:dyDescent="0.3">
      <c r="A995" s="155">
        <v>43137</v>
      </c>
      <c r="B995" s="205">
        <v>1</v>
      </c>
      <c r="C995" s="50">
        <v>119928</v>
      </c>
      <c r="D995" s="104">
        <v>59177</v>
      </c>
      <c r="E995" s="103">
        <v>16</v>
      </c>
      <c r="F995" s="54"/>
      <c r="G995" s="48"/>
      <c r="H995" s="48" t="s">
        <v>26</v>
      </c>
      <c r="I995" s="48" t="s">
        <v>21</v>
      </c>
      <c r="J995" s="80">
        <v>43146</v>
      </c>
      <c r="K995" s="72"/>
      <c r="L995" s="48"/>
      <c r="M995" s="48"/>
      <c r="N995" s="48"/>
      <c r="O995" s="48">
        <v>0</v>
      </c>
    </row>
    <row r="996" spans="1:16" s="53" customFormat="1" x14ac:dyDescent="0.3">
      <c r="A996" s="155"/>
      <c r="B996" s="205">
        <v>2</v>
      </c>
      <c r="C996" s="50">
        <v>119947</v>
      </c>
      <c r="D996" s="99">
        <v>59186</v>
      </c>
      <c r="E996" s="98">
        <v>1</v>
      </c>
      <c r="F996" s="49"/>
      <c r="G996" s="48"/>
      <c r="H996" s="48" t="s">
        <v>14</v>
      </c>
      <c r="I996" s="48" t="s">
        <v>21</v>
      </c>
      <c r="J996" s="80">
        <v>43143</v>
      </c>
      <c r="K996" s="72"/>
      <c r="L996" s="48"/>
      <c r="M996" s="48"/>
      <c r="N996" s="48"/>
      <c r="O996" s="48"/>
    </row>
    <row r="997" spans="1:16" s="53" customFormat="1" x14ac:dyDescent="0.3">
      <c r="A997" s="155"/>
      <c r="B997" s="205">
        <v>3</v>
      </c>
      <c r="C997" s="50">
        <v>119945</v>
      </c>
      <c r="D997" s="153">
        <v>59185</v>
      </c>
      <c r="E997" s="152">
        <v>13</v>
      </c>
      <c r="F997" s="49"/>
      <c r="G997" s="48"/>
      <c r="H997" s="48" t="s">
        <v>14</v>
      </c>
      <c r="I997" s="48" t="s">
        <v>40</v>
      </c>
      <c r="J997" s="80">
        <v>43140</v>
      </c>
      <c r="K997" s="72"/>
      <c r="L997" s="48"/>
      <c r="M997" s="48"/>
      <c r="N997" s="48"/>
      <c r="O997" s="48"/>
    </row>
    <row r="998" spans="1:16" s="53" customFormat="1" x14ac:dyDescent="0.3">
      <c r="A998" s="155"/>
      <c r="B998" s="205">
        <v>4</v>
      </c>
      <c r="C998" s="50">
        <v>119963</v>
      </c>
      <c r="D998" s="153">
        <v>59209</v>
      </c>
      <c r="E998" s="152">
        <v>5</v>
      </c>
      <c r="F998" s="49"/>
      <c r="G998" s="48"/>
      <c r="H998" s="48" t="s">
        <v>14</v>
      </c>
      <c r="I998" s="48" t="s">
        <v>13</v>
      </c>
      <c r="J998" s="80">
        <v>43143</v>
      </c>
      <c r="K998" s="72"/>
      <c r="L998" s="48"/>
      <c r="M998" s="48"/>
      <c r="N998" s="48"/>
      <c r="O998" s="48"/>
    </row>
    <row r="999" spans="1:16" s="53" customFormat="1" x14ac:dyDescent="0.3">
      <c r="A999" s="155"/>
      <c r="B999" s="205">
        <v>5</v>
      </c>
      <c r="C999" s="50">
        <v>119974</v>
      </c>
      <c r="D999" s="153">
        <v>59218</v>
      </c>
      <c r="E999" s="152">
        <v>2</v>
      </c>
      <c r="F999" s="49"/>
      <c r="G999" s="48"/>
      <c r="H999" s="48" t="s">
        <v>14</v>
      </c>
      <c r="I999" s="48" t="s">
        <v>13</v>
      </c>
      <c r="J999" s="80">
        <v>43139</v>
      </c>
      <c r="K999" s="72"/>
      <c r="L999" s="48"/>
      <c r="M999" s="48"/>
      <c r="N999" s="48"/>
      <c r="O999" s="48"/>
    </row>
    <row r="1000" spans="1:16" s="53" customFormat="1" x14ac:dyDescent="0.3">
      <c r="A1000" s="155"/>
      <c r="B1000" s="205">
        <v>6</v>
      </c>
      <c r="C1000" s="50">
        <v>119956</v>
      </c>
      <c r="D1000" s="164">
        <v>59219</v>
      </c>
      <c r="E1000" s="163">
        <v>1</v>
      </c>
      <c r="F1000" s="49"/>
      <c r="G1000" s="48"/>
      <c r="H1000" s="48" t="s">
        <v>271</v>
      </c>
      <c r="I1000" s="48"/>
      <c r="J1000" s="80">
        <v>43147</v>
      </c>
      <c r="K1000" s="72"/>
      <c r="L1000" s="48"/>
      <c r="M1000" s="48"/>
      <c r="N1000" s="48"/>
      <c r="O1000" s="48"/>
    </row>
    <row r="1001" spans="1:16" s="53" customFormat="1" x14ac:dyDescent="0.3">
      <c r="A1001" s="155"/>
      <c r="B1001" s="205">
        <v>7</v>
      </c>
      <c r="C1001" s="50">
        <v>119966</v>
      </c>
      <c r="D1001" s="99">
        <v>59200</v>
      </c>
      <c r="E1001" s="98">
        <v>1</v>
      </c>
      <c r="F1001" s="49"/>
      <c r="G1001" s="48"/>
      <c r="H1001" s="48" t="s">
        <v>26</v>
      </c>
      <c r="I1001" s="48" t="s">
        <v>29</v>
      </c>
      <c r="J1001" s="80">
        <v>43145</v>
      </c>
      <c r="K1001" s="72"/>
      <c r="L1001" s="48"/>
      <c r="M1001" s="48"/>
      <c r="N1001" s="48"/>
      <c r="O1001" s="48"/>
    </row>
    <row r="1002" spans="1:16" s="53" customFormat="1" x14ac:dyDescent="0.3">
      <c r="A1002" s="155"/>
      <c r="B1002" s="205">
        <v>8</v>
      </c>
      <c r="C1002" s="50">
        <v>119967</v>
      </c>
      <c r="D1002" s="99">
        <v>59207</v>
      </c>
      <c r="E1002" s="98">
        <v>7</v>
      </c>
      <c r="F1002" s="49"/>
      <c r="G1002" s="48"/>
      <c r="H1002" s="48" t="s">
        <v>19</v>
      </c>
      <c r="I1002" s="48" t="s">
        <v>29</v>
      </c>
      <c r="J1002" s="80">
        <v>43145</v>
      </c>
      <c r="K1002" s="72"/>
      <c r="L1002" s="48"/>
      <c r="M1002" s="48"/>
      <c r="N1002" s="48"/>
      <c r="O1002" s="48"/>
    </row>
    <row r="1003" spans="1:16" s="53" customFormat="1" x14ac:dyDescent="0.3">
      <c r="A1003" s="155"/>
      <c r="B1003" s="205">
        <v>9</v>
      </c>
      <c r="C1003" s="50">
        <v>119976</v>
      </c>
      <c r="D1003" s="104">
        <v>59217</v>
      </c>
      <c r="E1003" s="103">
        <v>1</v>
      </c>
      <c r="F1003" s="49"/>
      <c r="G1003" s="48"/>
      <c r="H1003" s="48" t="s">
        <v>19</v>
      </c>
      <c r="I1003" s="48" t="s">
        <v>21</v>
      </c>
      <c r="J1003" s="80">
        <v>43150</v>
      </c>
      <c r="K1003" s="72"/>
      <c r="L1003" s="48"/>
      <c r="M1003" s="48"/>
      <c r="N1003" s="48"/>
      <c r="O1003" s="48"/>
    </row>
    <row r="1004" spans="1:16" s="53" customFormat="1" x14ac:dyDescent="0.3">
      <c r="A1004" s="155"/>
      <c r="B1004" s="205">
        <v>10</v>
      </c>
      <c r="C1004" s="50">
        <v>119919</v>
      </c>
      <c r="D1004" s="99">
        <v>59170</v>
      </c>
      <c r="E1004" s="98">
        <v>12</v>
      </c>
      <c r="F1004" s="49"/>
      <c r="G1004" s="48"/>
      <c r="H1004" s="48" t="s">
        <v>19</v>
      </c>
      <c r="I1004" s="48" t="s">
        <v>29</v>
      </c>
      <c r="J1004" s="80">
        <v>43153</v>
      </c>
      <c r="K1004" s="72"/>
      <c r="L1004" s="48"/>
      <c r="M1004" s="48"/>
      <c r="N1004" s="48"/>
      <c r="O1004" s="48"/>
    </row>
    <row r="1005" spans="1:16" s="53" customFormat="1" x14ac:dyDescent="0.3">
      <c r="A1005" s="155"/>
      <c r="B1005" s="205">
        <v>11</v>
      </c>
      <c r="C1005" s="50">
        <v>119954</v>
      </c>
      <c r="D1005" s="104">
        <v>59187</v>
      </c>
      <c r="E1005" s="103">
        <v>12</v>
      </c>
      <c r="F1005" s="49"/>
      <c r="G1005" s="48"/>
      <c r="H1005" s="48" t="s">
        <v>19</v>
      </c>
      <c r="I1005" s="48" t="s">
        <v>29</v>
      </c>
      <c r="J1005" s="80">
        <v>43157</v>
      </c>
      <c r="K1005" s="72"/>
      <c r="L1005" s="48"/>
      <c r="M1005" s="48"/>
      <c r="N1005" s="48"/>
      <c r="O1005" s="48"/>
    </row>
    <row r="1006" spans="1:16" s="53" customFormat="1" x14ac:dyDescent="0.3">
      <c r="A1006" s="155"/>
      <c r="B1006" s="205">
        <v>12</v>
      </c>
      <c r="C1006" s="50">
        <v>119965</v>
      </c>
      <c r="D1006" s="104">
        <v>59205</v>
      </c>
      <c r="E1006" s="103">
        <v>44</v>
      </c>
      <c r="F1006" s="54"/>
      <c r="G1006" s="48"/>
      <c r="H1006" s="48" t="s">
        <v>14</v>
      </c>
      <c r="I1006" s="48" t="s">
        <v>270</v>
      </c>
      <c r="J1006" s="80">
        <v>43171</v>
      </c>
      <c r="K1006" s="72"/>
      <c r="L1006" s="48"/>
      <c r="M1006" s="48"/>
      <c r="N1006" s="48"/>
      <c r="O1006" s="48">
        <v>0</v>
      </c>
      <c r="P1006" s="53" t="s">
        <v>269</v>
      </c>
    </row>
    <row r="1007" spans="1:16" s="53" customFormat="1" x14ac:dyDescent="0.3">
      <c r="A1007" s="155"/>
      <c r="B1007" s="205">
        <v>13</v>
      </c>
      <c r="C1007" s="50">
        <v>119916</v>
      </c>
      <c r="D1007" s="153">
        <v>59221</v>
      </c>
      <c r="E1007" s="152">
        <v>2</v>
      </c>
      <c r="F1007" s="49"/>
      <c r="G1007" s="48"/>
      <c r="H1007" s="48" t="s">
        <v>14</v>
      </c>
      <c r="I1007" s="48" t="s">
        <v>268</v>
      </c>
      <c r="J1007" s="80">
        <v>43138</v>
      </c>
      <c r="K1007" s="72"/>
      <c r="L1007" s="48"/>
      <c r="M1007" s="48"/>
      <c r="N1007" s="48" t="s">
        <v>267</v>
      </c>
      <c r="O1007" s="48"/>
    </row>
    <row r="1008" spans="1:16" s="53" customFormat="1" x14ac:dyDescent="0.3">
      <c r="A1008" s="155">
        <v>43138</v>
      </c>
      <c r="B1008" s="200">
        <v>1</v>
      </c>
      <c r="C1008" s="50">
        <v>119989</v>
      </c>
      <c r="D1008" s="99">
        <v>59237</v>
      </c>
      <c r="E1008" s="98">
        <v>2</v>
      </c>
      <c r="F1008" s="49"/>
      <c r="G1008" s="48"/>
      <c r="H1008" s="48" t="s">
        <v>14</v>
      </c>
      <c r="I1008" s="48" t="s">
        <v>124</v>
      </c>
      <c r="J1008" s="80">
        <v>43145</v>
      </c>
      <c r="K1008" s="72"/>
      <c r="L1008" s="48"/>
      <c r="M1008" s="48"/>
      <c r="N1008" s="48"/>
      <c r="O1008" s="48"/>
    </row>
    <row r="1009" spans="1:15" s="53" customFormat="1" x14ac:dyDescent="0.3">
      <c r="A1009" s="155"/>
      <c r="B1009" s="200">
        <v>2</v>
      </c>
      <c r="C1009" s="50">
        <v>119984</v>
      </c>
      <c r="D1009" s="99">
        <v>59220</v>
      </c>
      <c r="E1009" s="98">
        <v>2</v>
      </c>
      <c r="F1009" s="49"/>
      <c r="G1009" s="48"/>
      <c r="H1009" s="48" t="s">
        <v>19</v>
      </c>
      <c r="I1009" s="48" t="s">
        <v>56</v>
      </c>
      <c r="J1009" s="80">
        <v>43152</v>
      </c>
      <c r="K1009" s="72"/>
      <c r="L1009" s="48"/>
      <c r="M1009" s="48"/>
      <c r="N1009" s="48"/>
      <c r="O1009" s="48"/>
    </row>
    <row r="1010" spans="1:15" s="53" customFormat="1" x14ac:dyDescent="0.3">
      <c r="A1010" s="155"/>
      <c r="B1010" s="200">
        <v>3</v>
      </c>
      <c r="C1010" s="50">
        <v>119991</v>
      </c>
      <c r="D1010" s="104">
        <v>59236</v>
      </c>
      <c r="E1010" s="103">
        <v>10</v>
      </c>
      <c r="F1010" s="49"/>
      <c r="G1010" s="48"/>
      <c r="H1010" s="48" t="s">
        <v>14</v>
      </c>
      <c r="I1010" s="48" t="s">
        <v>21</v>
      </c>
      <c r="J1010" s="80">
        <v>43143</v>
      </c>
      <c r="K1010" s="72"/>
      <c r="L1010" s="48"/>
      <c r="M1010" s="48"/>
      <c r="N1010" s="48"/>
      <c r="O1010" s="48"/>
    </row>
    <row r="1011" spans="1:15" s="53" customFormat="1" x14ac:dyDescent="0.3">
      <c r="A1011" s="155"/>
      <c r="B1011" s="200">
        <v>4</v>
      </c>
      <c r="C1011" s="50">
        <v>119979</v>
      </c>
      <c r="D1011" s="145">
        <v>59234</v>
      </c>
      <c r="E1011" s="144">
        <v>4</v>
      </c>
      <c r="F1011" s="49"/>
      <c r="G1011" s="48"/>
      <c r="H1011" s="48" t="s">
        <v>266</v>
      </c>
      <c r="I1011" s="48" t="s">
        <v>15</v>
      </c>
      <c r="J1011" s="80">
        <v>43153</v>
      </c>
      <c r="K1011" s="72"/>
      <c r="L1011" s="48"/>
      <c r="M1011" s="48"/>
      <c r="N1011" s="48"/>
      <c r="O1011" s="48"/>
    </row>
    <row r="1012" spans="1:15" s="53" customFormat="1" x14ac:dyDescent="0.3">
      <c r="A1012" s="155"/>
      <c r="B1012" s="200">
        <v>5</v>
      </c>
      <c r="C1012" s="50">
        <v>119771</v>
      </c>
      <c r="D1012" s="99">
        <v>59100</v>
      </c>
      <c r="E1012" s="98">
        <v>20</v>
      </c>
      <c r="F1012" s="49"/>
      <c r="G1012" s="48"/>
      <c r="H1012" s="48" t="s">
        <v>26</v>
      </c>
      <c r="I1012" s="48" t="s">
        <v>141</v>
      </c>
      <c r="J1012" s="80">
        <v>43153</v>
      </c>
      <c r="K1012" s="72"/>
      <c r="L1012" s="48"/>
      <c r="M1012" s="48"/>
      <c r="N1012" s="48"/>
      <c r="O1012" s="48"/>
    </row>
    <row r="1013" spans="1:15" s="53" customFormat="1" x14ac:dyDescent="0.3">
      <c r="A1013" s="155"/>
      <c r="B1013" s="200">
        <v>6</v>
      </c>
      <c r="C1013" s="50">
        <v>119777</v>
      </c>
      <c r="D1013" s="164">
        <v>59049</v>
      </c>
      <c r="E1013" s="163">
        <v>2</v>
      </c>
      <c r="F1013" s="49"/>
      <c r="G1013" s="48"/>
      <c r="H1013" s="48" t="s">
        <v>26</v>
      </c>
      <c r="I1013" s="48" t="s">
        <v>29</v>
      </c>
      <c r="J1013" s="80">
        <v>43153</v>
      </c>
      <c r="K1013" s="72"/>
      <c r="L1013" s="48"/>
      <c r="M1013" s="48"/>
      <c r="N1013" s="48"/>
      <c r="O1013" s="48"/>
    </row>
    <row r="1014" spans="1:15" s="53" customFormat="1" x14ac:dyDescent="0.3">
      <c r="A1014" s="155"/>
      <c r="B1014" s="200">
        <v>7</v>
      </c>
      <c r="C1014" s="50">
        <v>119774</v>
      </c>
      <c r="D1014" s="104">
        <v>59047</v>
      </c>
      <c r="E1014" s="103">
        <v>2</v>
      </c>
      <c r="F1014" s="49"/>
      <c r="G1014" s="48"/>
      <c r="H1014" s="48" t="s">
        <v>19</v>
      </c>
      <c r="I1014" s="48" t="s">
        <v>141</v>
      </c>
      <c r="J1014" s="80">
        <v>43153</v>
      </c>
      <c r="K1014" s="72"/>
      <c r="L1014" s="48"/>
      <c r="M1014" s="48"/>
      <c r="N1014" s="48"/>
      <c r="O1014" s="48"/>
    </row>
    <row r="1015" spans="1:15" s="53" customFormat="1" x14ac:dyDescent="0.3">
      <c r="A1015" s="155"/>
      <c r="B1015" s="200">
        <v>8</v>
      </c>
      <c r="C1015" s="50">
        <v>119778</v>
      </c>
      <c r="D1015" s="164">
        <v>59050</v>
      </c>
      <c r="E1015" s="163">
        <v>7</v>
      </c>
      <c r="F1015" s="49"/>
      <c r="G1015" s="48"/>
      <c r="H1015" s="48" t="s">
        <v>26</v>
      </c>
      <c r="I1015" s="48" t="s">
        <v>29</v>
      </c>
      <c r="J1015" s="80">
        <v>43153</v>
      </c>
      <c r="K1015" s="72"/>
      <c r="L1015" s="48"/>
      <c r="M1015" s="48"/>
      <c r="N1015" s="48"/>
      <c r="O1015" s="48"/>
    </row>
    <row r="1016" spans="1:15" s="53" customFormat="1" x14ac:dyDescent="0.3">
      <c r="A1016" s="155"/>
      <c r="B1016" s="200">
        <v>9</v>
      </c>
      <c r="C1016" s="50">
        <v>120016</v>
      </c>
      <c r="D1016" s="164">
        <v>59243</v>
      </c>
      <c r="E1016" s="163">
        <v>1</v>
      </c>
      <c r="F1016" s="49"/>
      <c r="G1016" s="48"/>
      <c r="H1016" s="48" t="s">
        <v>19</v>
      </c>
      <c r="I1016" s="48" t="s">
        <v>56</v>
      </c>
      <c r="J1016" s="80">
        <v>43145</v>
      </c>
      <c r="K1016" s="72"/>
      <c r="L1016" s="48"/>
      <c r="M1016" s="48"/>
      <c r="N1016" s="48"/>
      <c r="O1016" s="48"/>
    </row>
    <row r="1017" spans="1:15" s="53" customFormat="1" x14ac:dyDescent="0.3">
      <c r="A1017" s="155"/>
      <c r="B1017" s="200">
        <v>10</v>
      </c>
      <c r="C1017" s="50">
        <v>119996</v>
      </c>
      <c r="D1017" s="99">
        <v>59242</v>
      </c>
      <c r="E1017" s="98">
        <v>7</v>
      </c>
      <c r="F1017" s="49"/>
      <c r="G1017" s="48"/>
      <c r="H1017" s="48" t="s">
        <v>14</v>
      </c>
      <c r="I1017" s="48" t="s">
        <v>64</v>
      </c>
      <c r="J1017" s="80">
        <v>43143</v>
      </c>
      <c r="K1017" s="72"/>
      <c r="L1017" s="48"/>
      <c r="M1017" s="48"/>
      <c r="N1017" s="48"/>
      <c r="O1017" s="48"/>
    </row>
    <row r="1018" spans="1:15" s="53" customFormat="1" x14ac:dyDescent="0.3">
      <c r="A1018" s="155"/>
      <c r="B1018" s="200">
        <v>11</v>
      </c>
      <c r="C1018" s="50">
        <v>120004</v>
      </c>
      <c r="D1018" s="99">
        <v>59241</v>
      </c>
      <c r="E1018" s="98">
        <v>4</v>
      </c>
      <c r="F1018" s="49"/>
      <c r="G1018" s="48"/>
      <c r="H1018" s="48" t="s">
        <v>14</v>
      </c>
      <c r="I1018" s="48" t="s">
        <v>64</v>
      </c>
      <c r="J1018" s="80">
        <v>43140</v>
      </c>
      <c r="K1018" s="72"/>
      <c r="L1018" s="48"/>
      <c r="M1018" s="48"/>
      <c r="N1018" s="48"/>
      <c r="O1018" s="48"/>
    </row>
    <row r="1019" spans="1:15" s="53" customFormat="1" x14ac:dyDescent="0.3">
      <c r="A1019" s="155"/>
      <c r="B1019" s="200">
        <v>12</v>
      </c>
      <c r="C1019" s="50">
        <v>119994</v>
      </c>
      <c r="D1019" s="104">
        <v>59222</v>
      </c>
      <c r="E1019" s="103">
        <v>3</v>
      </c>
      <c r="F1019" s="54"/>
      <c r="G1019" s="48"/>
      <c r="H1019" s="48" t="s">
        <v>19</v>
      </c>
      <c r="I1019" s="48" t="s">
        <v>21</v>
      </c>
      <c r="J1019" s="80">
        <v>43160</v>
      </c>
      <c r="K1019" s="72"/>
      <c r="L1019" s="48"/>
      <c r="M1019" s="48"/>
      <c r="N1019" s="48"/>
      <c r="O1019" s="48"/>
    </row>
    <row r="1020" spans="1:15" s="53" customFormat="1" x14ac:dyDescent="0.3">
      <c r="A1020" s="155"/>
      <c r="B1020" s="200">
        <v>13</v>
      </c>
      <c r="C1020" s="50">
        <v>120024</v>
      </c>
      <c r="D1020" s="99">
        <v>59247</v>
      </c>
      <c r="E1020" s="98">
        <v>6</v>
      </c>
      <c r="F1020" s="49"/>
      <c r="G1020" s="48"/>
      <c r="H1020" s="48" t="s">
        <v>19</v>
      </c>
      <c r="I1020" s="48" t="s">
        <v>15</v>
      </c>
      <c r="J1020" s="80">
        <v>43140</v>
      </c>
      <c r="K1020" s="72"/>
      <c r="L1020" s="48"/>
      <c r="M1020" s="48"/>
      <c r="N1020" s="48" t="s">
        <v>265</v>
      </c>
      <c r="O1020" s="48"/>
    </row>
    <row r="1021" spans="1:15" s="53" customFormat="1" x14ac:dyDescent="0.3">
      <c r="A1021" s="155">
        <v>43139</v>
      </c>
      <c r="B1021" s="202">
        <v>1</v>
      </c>
      <c r="C1021" s="50">
        <v>119999</v>
      </c>
      <c r="D1021" s="153">
        <v>59225</v>
      </c>
      <c r="E1021" s="152">
        <v>3</v>
      </c>
      <c r="F1021" s="49"/>
      <c r="G1021" s="48"/>
      <c r="H1021" s="48" t="s">
        <v>19</v>
      </c>
      <c r="I1021" s="48" t="s">
        <v>21</v>
      </c>
      <c r="J1021" s="80">
        <v>43159</v>
      </c>
      <c r="K1021" s="72"/>
      <c r="L1021" s="48"/>
      <c r="M1021" s="48"/>
      <c r="N1021" s="48"/>
      <c r="O1021" s="48"/>
    </row>
    <row r="1022" spans="1:15" s="53" customFormat="1" x14ac:dyDescent="0.3">
      <c r="A1022" s="155"/>
      <c r="B1022" s="202">
        <v>2</v>
      </c>
      <c r="C1022" s="50">
        <v>120005</v>
      </c>
      <c r="D1022" s="99">
        <v>59248</v>
      </c>
      <c r="E1022" s="98">
        <v>4</v>
      </c>
      <c r="F1022" s="49"/>
      <c r="G1022" s="48"/>
      <c r="H1022" s="48" t="s">
        <v>19</v>
      </c>
      <c r="I1022" s="48" t="s">
        <v>21</v>
      </c>
      <c r="J1022" s="80">
        <v>43150</v>
      </c>
      <c r="K1022" s="72"/>
      <c r="L1022" s="48"/>
      <c r="M1022" s="48"/>
      <c r="N1022" s="48"/>
      <c r="O1022" s="48"/>
    </row>
    <row r="1023" spans="1:15" s="53" customFormat="1" x14ac:dyDescent="0.3">
      <c r="A1023" s="155"/>
      <c r="B1023" s="202">
        <v>3</v>
      </c>
      <c r="C1023" s="50">
        <v>120020</v>
      </c>
      <c r="D1023" s="104">
        <v>59246</v>
      </c>
      <c r="E1023" s="103">
        <v>2</v>
      </c>
      <c r="F1023" s="49"/>
      <c r="G1023" s="48"/>
      <c r="H1023" s="48" t="s">
        <v>19</v>
      </c>
      <c r="I1023" s="48" t="s">
        <v>21</v>
      </c>
      <c r="J1023" s="80">
        <v>43145</v>
      </c>
      <c r="K1023" s="72"/>
      <c r="L1023" s="48"/>
      <c r="M1023" s="48"/>
      <c r="N1023" s="48"/>
      <c r="O1023" s="48"/>
    </row>
    <row r="1024" spans="1:15" s="53" customFormat="1" x14ac:dyDescent="0.3">
      <c r="A1024" s="155"/>
      <c r="B1024" s="202">
        <v>4</v>
      </c>
      <c r="C1024" s="50">
        <v>119998</v>
      </c>
      <c r="D1024" s="145">
        <v>59224</v>
      </c>
      <c r="E1024" s="144">
        <v>2</v>
      </c>
      <c r="F1024" s="49"/>
      <c r="G1024" s="48"/>
      <c r="H1024" s="48" t="s">
        <v>19</v>
      </c>
      <c r="I1024" s="48" t="s">
        <v>28</v>
      </c>
      <c r="J1024" s="80">
        <v>43154</v>
      </c>
      <c r="K1024" s="72"/>
      <c r="L1024" s="48" t="s">
        <v>264</v>
      </c>
      <c r="M1024" s="48"/>
      <c r="N1024" s="48"/>
      <c r="O1024" s="48"/>
    </row>
    <row r="1025" spans="1:15" s="53" customFormat="1" x14ac:dyDescent="0.3">
      <c r="A1025" s="155"/>
      <c r="B1025" s="202">
        <v>5</v>
      </c>
      <c r="C1025" s="50">
        <v>119796</v>
      </c>
      <c r="D1025" s="153">
        <v>59062</v>
      </c>
      <c r="E1025" s="152">
        <v>40</v>
      </c>
      <c r="F1025" s="54"/>
      <c r="G1025" s="48"/>
      <c r="H1025" s="48" t="s">
        <v>19</v>
      </c>
      <c r="I1025" s="48" t="s">
        <v>30</v>
      </c>
      <c r="J1025" s="80">
        <v>43153</v>
      </c>
      <c r="K1025" s="72"/>
      <c r="L1025" s="48" t="s">
        <v>264</v>
      </c>
      <c r="M1025" s="48" t="s">
        <v>263</v>
      </c>
      <c r="N1025" s="48"/>
      <c r="O1025" s="48"/>
    </row>
    <row r="1026" spans="1:15" s="53" customFormat="1" x14ac:dyDescent="0.3">
      <c r="A1026" s="155"/>
      <c r="B1026" s="202">
        <v>6</v>
      </c>
      <c r="C1026" s="50">
        <v>119885</v>
      </c>
      <c r="D1026" s="104">
        <v>59145</v>
      </c>
      <c r="E1026" s="103">
        <v>4</v>
      </c>
      <c r="F1026" s="49"/>
      <c r="G1026" s="48"/>
      <c r="H1026" s="48" t="s">
        <v>19</v>
      </c>
      <c r="I1026" s="48" t="s">
        <v>29</v>
      </c>
      <c r="J1026" s="80">
        <v>43157</v>
      </c>
      <c r="K1026" s="72"/>
      <c r="L1026" s="48" t="s">
        <v>264</v>
      </c>
      <c r="M1026" s="48" t="s">
        <v>263</v>
      </c>
      <c r="N1026" s="48"/>
      <c r="O1026" s="48"/>
    </row>
    <row r="1027" spans="1:15" s="53" customFormat="1" x14ac:dyDescent="0.3">
      <c r="A1027" s="155"/>
      <c r="B1027" s="202">
        <v>7</v>
      </c>
      <c r="C1027" s="50">
        <v>119881</v>
      </c>
      <c r="D1027" s="109">
        <v>59144</v>
      </c>
      <c r="E1027" s="108">
        <v>1</v>
      </c>
      <c r="F1027" s="49" t="s">
        <v>22</v>
      </c>
      <c r="G1027" s="48"/>
      <c r="H1027" s="48" t="s">
        <v>19</v>
      </c>
      <c r="I1027" s="48" t="s">
        <v>21</v>
      </c>
      <c r="J1027" s="80">
        <v>43159</v>
      </c>
      <c r="K1027" s="72"/>
      <c r="L1027" s="48"/>
      <c r="M1027" s="48"/>
      <c r="N1027" s="48"/>
      <c r="O1027" s="48"/>
    </row>
    <row r="1028" spans="1:15" s="53" customFormat="1" x14ac:dyDescent="0.3">
      <c r="A1028" s="155"/>
      <c r="B1028" s="202">
        <v>8</v>
      </c>
      <c r="C1028" s="50">
        <v>119860</v>
      </c>
      <c r="D1028" s="153">
        <v>59122</v>
      </c>
      <c r="E1028" s="152">
        <v>27</v>
      </c>
      <c r="F1028" s="54"/>
      <c r="G1028" s="48"/>
      <c r="H1028" s="48" t="s">
        <v>19</v>
      </c>
      <c r="I1028" s="48" t="s">
        <v>16</v>
      </c>
      <c r="J1028" s="80">
        <v>43159</v>
      </c>
      <c r="K1028" s="72"/>
      <c r="L1028" s="48"/>
      <c r="M1028" s="48"/>
      <c r="N1028" s="48"/>
      <c r="O1028" s="48"/>
    </row>
    <row r="1029" spans="1:15" s="53" customFormat="1" x14ac:dyDescent="0.3">
      <c r="A1029" s="155"/>
      <c r="B1029" s="202">
        <v>9</v>
      </c>
      <c r="C1029" s="50">
        <v>120039</v>
      </c>
      <c r="D1029" s="99">
        <v>59261</v>
      </c>
      <c r="E1029" s="98">
        <v>1</v>
      </c>
      <c r="F1029" s="49"/>
      <c r="G1029" s="48"/>
      <c r="H1029" s="48" t="s">
        <v>19</v>
      </c>
      <c r="I1029" s="48" t="s">
        <v>21</v>
      </c>
      <c r="J1029" s="80">
        <v>43150</v>
      </c>
      <c r="K1029" s="72"/>
      <c r="L1029" s="48"/>
      <c r="M1029" s="48"/>
      <c r="N1029" s="48" t="s">
        <v>262</v>
      </c>
      <c r="O1029" s="48"/>
    </row>
    <row r="1030" spans="1:15" s="53" customFormat="1" x14ac:dyDescent="0.3">
      <c r="A1030" s="155">
        <v>43140</v>
      </c>
      <c r="B1030" s="162">
        <v>1</v>
      </c>
      <c r="C1030" s="50">
        <v>119779</v>
      </c>
      <c r="D1030" s="157">
        <v>59051</v>
      </c>
      <c r="E1030" s="156">
        <v>44</v>
      </c>
      <c r="F1030" s="54"/>
      <c r="G1030" s="48"/>
      <c r="H1030" s="48" t="s">
        <v>26</v>
      </c>
      <c r="I1030" s="48" t="s">
        <v>29</v>
      </c>
      <c r="J1030" s="80">
        <v>43153</v>
      </c>
      <c r="K1030" s="72"/>
      <c r="L1030" s="48"/>
      <c r="M1030" s="48"/>
      <c r="N1030" s="48"/>
      <c r="O1030" s="48"/>
    </row>
    <row r="1031" spans="1:15" s="53" customFormat="1" x14ac:dyDescent="0.3">
      <c r="A1031" s="155"/>
      <c r="B1031" s="162">
        <v>2</v>
      </c>
      <c r="C1031" s="50">
        <v>120019</v>
      </c>
      <c r="D1031" s="145">
        <v>59245</v>
      </c>
      <c r="E1031" s="144">
        <v>1</v>
      </c>
      <c r="F1031" s="49"/>
      <c r="G1031" s="48"/>
      <c r="H1031" s="48" t="s">
        <v>19</v>
      </c>
      <c r="I1031" s="48" t="s">
        <v>15</v>
      </c>
      <c r="J1031" s="80">
        <v>43154</v>
      </c>
      <c r="K1031" s="72"/>
      <c r="L1031" s="48"/>
      <c r="M1031" s="48"/>
      <c r="N1031" s="48"/>
      <c r="O1031" s="48"/>
    </row>
    <row r="1032" spans="1:15" s="53" customFormat="1" x14ac:dyDescent="0.3">
      <c r="A1032" s="155"/>
      <c r="B1032" s="162">
        <v>3</v>
      </c>
      <c r="C1032" s="50">
        <v>120007</v>
      </c>
      <c r="D1032" s="169">
        <v>59239</v>
      </c>
      <c r="E1032" s="168">
        <v>11</v>
      </c>
      <c r="F1032" s="49"/>
      <c r="G1032" s="48"/>
      <c r="H1032" s="48" t="s">
        <v>19</v>
      </c>
      <c r="I1032" s="48" t="s">
        <v>21</v>
      </c>
      <c r="J1032" s="80">
        <v>43159</v>
      </c>
      <c r="K1032" s="72"/>
      <c r="L1032" s="48" t="s">
        <v>191</v>
      </c>
      <c r="M1032" s="48"/>
      <c r="N1032" s="48"/>
      <c r="O1032" s="48"/>
    </row>
    <row r="1033" spans="1:15" s="53" customFormat="1" x14ac:dyDescent="0.3">
      <c r="A1033" s="155"/>
      <c r="B1033" s="162">
        <v>4</v>
      </c>
      <c r="C1033" s="50">
        <v>120009</v>
      </c>
      <c r="D1033" s="99">
        <v>59240</v>
      </c>
      <c r="E1033" s="98">
        <v>2</v>
      </c>
      <c r="F1033" s="49"/>
      <c r="G1033" s="48"/>
      <c r="H1033" s="48" t="s">
        <v>19</v>
      </c>
      <c r="I1033" s="48" t="s">
        <v>21</v>
      </c>
      <c r="J1033" s="80">
        <v>43159</v>
      </c>
      <c r="K1033" s="72"/>
      <c r="L1033" s="48" t="s">
        <v>191</v>
      </c>
      <c r="M1033" s="48"/>
      <c r="N1033" s="48"/>
      <c r="O1033" s="48"/>
    </row>
    <row r="1034" spans="1:15" s="53" customFormat="1" x14ac:dyDescent="0.3">
      <c r="A1034" s="155"/>
      <c r="B1034" s="162">
        <v>5</v>
      </c>
      <c r="C1034" s="50">
        <v>120000</v>
      </c>
      <c r="D1034" s="99">
        <v>59230</v>
      </c>
      <c r="E1034" s="98">
        <v>2</v>
      </c>
      <c r="F1034" s="49"/>
      <c r="G1034" s="48"/>
      <c r="H1034" s="48" t="s">
        <v>19</v>
      </c>
      <c r="I1034" s="48" t="s">
        <v>21</v>
      </c>
      <c r="J1034" s="80">
        <v>43159</v>
      </c>
      <c r="K1034" s="72"/>
      <c r="L1034" s="48" t="s">
        <v>191</v>
      </c>
      <c r="M1034" s="48"/>
      <c r="N1034" s="48"/>
      <c r="O1034" s="48"/>
    </row>
    <row r="1035" spans="1:15" s="53" customFormat="1" x14ac:dyDescent="0.3">
      <c r="A1035" s="155"/>
      <c r="B1035" s="162">
        <v>6</v>
      </c>
      <c r="C1035" s="50" t="s">
        <v>261</v>
      </c>
      <c r="D1035" s="99">
        <v>59272</v>
      </c>
      <c r="E1035" s="98">
        <v>40</v>
      </c>
      <c r="F1035" s="49"/>
      <c r="G1035" s="48"/>
      <c r="H1035" s="48" t="s">
        <v>14</v>
      </c>
      <c r="I1035" s="48" t="s">
        <v>252</v>
      </c>
      <c r="J1035" s="80">
        <v>43144</v>
      </c>
      <c r="K1035" s="72"/>
      <c r="L1035" s="48"/>
      <c r="M1035" s="48"/>
      <c r="N1035" s="48"/>
      <c r="O1035" s="48"/>
    </row>
    <row r="1036" spans="1:15" s="53" customFormat="1" x14ac:dyDescent="0.3">
      <c r="A1036" s="155"/>
      <c r="B1036" s="162">
        <v>7</v>
      </c>
      <c r="C1036" s="50">
        <v>120042</v>
      </c>
      <c r="D1036" s="164">
        <v>59262</v>
      </c>
      <c r="E1036" s="163">
        <v>2</v>
      </c>
      <c r="F1036" s="49"/>
      <c r="G1036" s="48"/>
      <c r="H1036" s="48" t="s">
        <v>19</v>
      </c>
      <c r="I1036" s="48" t="s">
        <v>59</v>
      </c>
      <c r="J1036" s="80">
        <v>43160</v>
      </c>
      <c r="K1036" s="72"/>
      <c r="L1036" s="48"/>
      <c r="M1036" s="48"/>
      <c r="N1036" s="48"/>
      <c r="O1036" s="48">
        <v>4</v>
      </c>
    </row>
    <row r="1037" spans="1:15" s="53" customFormat="1" x14ac:dyDescent="0.3">
      <c r="A1037" s="155"/>
      <c r="B1037" s="162">
        <v>8</v>
      </c>
      <c r="C1037" s="50">
        <v>120002</v>
      </c>
      <c r="D1037" s="104">
        <v>59235</v>
      </c>
      <c r="E1037" s="103">
        <v>25</v>
      </c>
      <c r="F1037" s="54"/>
      <c r="G1037" s="48"/>
      <c r="H1037" s="48" t="s">
        <v>19</v>
      </c>
      <c r="I1037" s="48" t="s">
        <v>29</v>
      </c>
      <c r="J1037" s="80">
        <v>43157</v>
      </c>
      <c r="K1037" s="72"/>
      <c r="L1037" s="48"/>
      <c r="M1037" s="48"/>
      <c r="N1037" s="48" t="s">
        <v>233</v>
      </c>
      <c r="O1037" s="48"/>
    </row>
    <row r="1038" spans="1:15" s="53" customFormat="1" x14ac:dyDescent="0.3">
      <c r="A1038" s="155" t="s">
        <v>227</v>
      </c>
      <c r="B1038" s="143">
        <v>1</v>
      </c>
      <c r="C1038" s="50">
        <v>120068</v>
      </c>
      <c r="D1038" s="153">
        <v>59275</v>
      </c>
      <c r="E1038" s="152">
        <v>7</v>
      </c>
      <c r="F1038" s="49"/>
      <c r="G1038" s="48"/>
      <c r="H1038" s="48" t="s">
        <v>19</v>
      </c>
      <c r="I1038" s="48" t="s">
        <v>15</v>
      </c>
      <c r="J1038" s="80">
        <v>43158</v>
      </c>
      <c r="K1038" s="72"/>
      <c r="L1038" s="48"/>
      <c r="M1038" s="48"/>
      <c r="N1038" s="48"/>
      <c r="O1038" s="48"/>
    </row>
    <row r="1039" spans="1:15" s="53" customFormat="1" x14ac:dyDescent="0.3">
      <c r="A1039" s="155" t="s">
        <v>260</v>
      </c>
      <c r="B1039" s="143">
        <v>2</v>
      </c>
      <c r="C1039" s="50">
        <v>120071</v>
      </c>
      <c r="D1039" s="153">
        <v>59277</v>
      </c>
      <c r="E1039" s="152">
        <v>7</v>
      </c>
      <c r="F1039" s="49"/>
      <c r="G1039" s="48"/>
      <c r="H1039" s="48" t="s">
        <v>19</v>
      </c>
      <c r="I1039" s="48" t="s">
        <v>15</v>
      </c>
      <c r="J1039" s="80">
        <v>43158</v>
      </c>
      <c r="K1039" s="72"/>
      <c r="L1039" s="48"/>
      <c r="M1039" s="48"/>
      <c r="N1039" s="48"/>
      <c r="O1039" s="48"/>
    </row>
    <row r="1040" spans="1:15" s="53" customFormat="1" x14ac:dyDescent="0.3">
      <c r="A1040" s="155">
        <v>43140</v>
      </c>
      <c r="B1040" s="143">
        <v>3</v>
      </c>
      <c r="C1040" s="50">
        <v>120070</v>
      </c>
      <c r="D1040" s="153">
        <v>59276</v>
      </c>
      <c r="E1040" s="152">
        <v>7</v>
      </c>
      <c r="F1040" s="49"/>
      <c r="G1040" s="48"/>
      <c r="H1040" s="48" t="s">
        <v>19</v>
      </c>
      <c r="I1040" s="48" t="s">
        <v>15</v>
      </c>
      <c r="J1040" s="80">
        <v>43158</v>
      </c>
      <c r="K1040" s="72"/>
      <c r="L1040" s="48"/>
      <c r="M1040" s="48"/>
      <c r="N1040" s="48"/>
      <c r="O1040" s="48"/>
    </row>
    <row r="1041" spans="1:16" s="53" customFormat="1" x14ac:dyDescent="0.3">
      <c r="A1041" s="155"/>
      <c r="B1041" s="143">
        <v>4</v>
      </c>
      <c r="C1041" s="50">
        <v>120079</v>
      </c>
      <c r="D1041" s="153">
        <v>59281</v>
      </c>
      <c r="E1041" s="152">
        <v>7</v>
      </c>
      <c r="F1041" s="49"/>
      <c r="G1041" s="48"/>
      <c r="H1041" s="48" t="s">
        <v>19</v>
      </c>
      <c r="I1041" s="48" t="s">
        <v>15</v>
      </c>
      <c r="J1041" s="80">
        <v>43158</v>
      </c>
      <c r="K1041" s="72"/>
      <c r="L1041" s="48"/>
      <c r="M1041" s="48"/>
      <c r="N1041" s="48"/>
      <c r="O1041" s="48"/>
    </row>
    <row r="1042" spans="1:16" s="53" customFormat="1" x14ac:dyDescent="0.3">
      <c r="A1042" s="155"/>
      <c r="B1042" s="143">
        <v>5</v>
      </c>
      <c r="C1042" s="50">
        <v>120081</v>
      </c>
      <c r="D1042" s="153">
        <v>59284</v>
      </c>
      <c r="E1042" s="152">
        <v>8</v>
      </c>
      <c r="F1042" s="49"/>
      <c r="G1042" s="48"/>
      <c r="H1042" s="48" t="s">
        <v>19</v>
      </c>
      <c r="I1042" s="48" t="s">
        <v>15</v>
      </c>
      <c r="J1042" s="80">
        <v>43158</v>
      </c>
      <c r="K1042" s="72"/>
      <c r="L1042" s="48"/>
      <c r="M1042" s="48"/>
      <c r="N1042" s="48"/>
      <c r="O1042" s="48"/>
    </row>
    <row r="1043" spans="1:16" s="53" customFormat="1" x14ac:dyDescent="0.3">
      <c r="A1043" s="155"/>
      <c r="B1043" s="143">
        <v>6</v>
      </c>
      <c r="C1043" s="50">
        <v>120075</v>
      </c>
      <c r="D1043" s="99">
        <v>59279</v>
      </c>
      <c r="E1043" s="98">
        <v>1</v>
      </c>
      <c r="F1043" s="49"/>
      <c r="G1043" s="48"/>
      <c r="H1043" s="48" t="s">
        <v>19</v>
      </c>
      <c r="I1043" s="48" t="s">
        <v>16</v>
      </c>
      <c r="J1043" s="80">
        <v>43152</v>
      </c>
      <c r="K1043" s="72"/>
      <c r="L1043" s="48"/>
      <c r="M1043" s="48"/>
      <c r="N1043" s="48"/>
      <c r="O1043" s="48"/>
    </row>
    <row r="1044" spans="1:16" s="53" customFormat="1" x14ac:dyDescent="0.3">
      <c r="A1044" s="155"/>
      <c r="B1044" s="143">
        <v>7</v>
      </c>
      <c r="C1044" s="50">
        <v>120064</v>
      </c>
      <c r="D1044" s="99">
        <v>59274</v>
      </c>
      <c r="E1044" s="98">
        <v>1</v>
      </c>
      <c r="F1044" s="49"/>
      <c r="G1044" s="48"/>
      <c r="H1044" s="48" t="s">
        <v>19</v>
      </c>
      <c r="I1044" s="48" t="s">
        <v>16</v>
      </c>
      <c r="J1044" s="80">
        <v>43152</v>
      </c>
      <c r="K1044" s="72"/>
      <c r="L1044" s="48"/>
      <c r="M1044" s="48"/>
      <c r="N1044" s="48"/>
      <c r="O1044" s="48"/>
    </row>
    <row r="1045" spans="1:16" s="53" customFormat="1" x14ac:dyDescent="0.3">
      <c r="A1045" s="155"/>
      <c r="B1045" s="143">
        <v>8</v>
      </c>
      <c r="C1045" s="50">
        <v>120076</v>
      </c>
      <c r="D1045" s="99">
        <v>59286</v>
      </c>
      <c r="E1045" s="98">
        <v>3</v>
      </c>
      <c r="F1045" s="49"/>
      <c r="G1045" s="48"/>
      <c r="H1045" s="48" t="s">
        <v>14</v>
      </c>
      <c r="I1045" s="48" t="s">
        <v>16</v>
      </c>
      <c r="J1045" s="80">
        <v>43145</v>
      </c>
      <c r="K1045" s="72"/>
      <c r="L1045" s="48"/>
      <c r="M1045" s="48"/>
      <c r="N1045" s="48"/>
      <c r="O1045" s="48"/>
    </row>
    <row r="1046" spans="1:16" s="53" customFormat="1" x14ac:dyDescent="0.3">
      <c r="A1046" s="155"/>
      <c r="B1046" s="143">
        <v>9</v>
      </c>
      <c r="C1046" s="50">
        <v>120069</v>
      </c>
      <c r="D1046" s="99">
        <v>59285</v>
      </c>
      <c r="E1046" s="98">
        <v>2</v>
      </c>
      <c r="F1046" s="49"/>
      <c r="G1046" s="48"/>
      <c r="H1046" s="48" t="s">
        <v>14</v>
      </c>
      <c r="I1046" s="48" t="s">
        <v>141</v>
      </c>
      <c r="J1046" s="80">
        <v>43145</v>
      </c>
      <c r="K1046" s="72"/>
      <c r="L1046" s="48"/>
      <c r="M1046" s="48"/>
      <c r="N1046" s="48"/>
      <c r="O1046" s="48"/>
    </row>
    <row r="1047" spans="1:16" s="53" customFormat="1" x14ac:dyDescent="0.3">
      <c r="A1047" s="155"/>
      <c r="B1047" s="143">
        <v>10</v>
      </c>
      <c r="C1047" s="50">
        <v>120072</v>
      </c>
      <c r="D1047" s="166">
        <v>59278</v>
      </c>
      <c r="E1047" s="165">
        <v>4</v>
      </c>
      <c r="F1047" s="54"/>
      <c r="G1047" s="48"/>
      <c r="H1047" s="48" t="s">
        <v>26</v>
      </c>
      <c r="I1047" s="48" t="s">
        <v>259</v>
      </c>
      <c r="J1047" s="80">
        <v>43159</v>
      </c>
      <c r="K1047" s="72"/>
      <c r="L1047" s="48"/>
      <c r="M1047" s="48"/>
      <c r="N1047" s="48" t="s">
        <v>234</v>
      </c>
      <c r="O1047" s="48"/>
    </row>
    <row r="1048" spans="1:16" s="53" customFormat="1" x14ac:dyDescent="0.3">
      <c r="A1048" s="155">
        <v>43143</v>
      </c>
      <c r="B1048" s="204">
        <v>1</v>
      </c>
      <c r="C1048" s="50" t="s">
        <v>258</v>
      </c>
      <c r="D1048" s="164">
        <v>59291</v>
      </c>
      <c r="E1048" s="163">
        <v>2</v>
      </c>
      <c r="F1048" s="49"/>
      <c r="G1048" s="48"/>
      <c r="H1048" s="48" t="s">
        <v>14</v>
      </c>
      <c r="I1048" s="48" t="s">
        <v>64</v>
      </c>
      <c r="J1048" s="80">
        <v>43144</v>
      </c>
      <c r="K1048" s="72"/>
      <c r="L1048" s="48"/>
      <c r="M1048" s="48"/>
      <c r="N1048" s="48"/>
      <c r="O1048" s="48"/>
    </row>
    <row r="1049" spans="1:16" s="53" customFormat="1" x14ac:dyDescent="0.3">
      <c r="A1049" s="155"/>
      <c r="B1049" s="204">
        <v>2</v>
      </c>
      <c r="C1049" s="50">
        <v>119910</v>
      </c>
      <c r="D1049" s="99">
        <v>59166</v>
      </c>
      <c r="E1049" s="98">
        <v>1</v>
      </c>
      <c r="F1049" s="49"/>
      <c r="G1049" s="48"/>
      <c r="H1049" s="48" t="s">
        <v>19</v>
      </c>
      <c r="I1049" s="48" t="s">
        <v>56</v>
      </c>
      <c r="J1049" s="80">
        <v>43153</v>
      </c>
      <c r="K1049" s="72"/>
      <c r="L1049" s="48"/>
      <c r="M1049" s="48"/>
      <c r="N1049" s="48"/>
      <c r="O1049" s="48"/>
    </row>
    <row r="1050" spans="1:16" s="53" customFormat="1" x14ac:dyDescent="0.3">
      <c r="A1050" s="155"/>
      <c r="B1050" s="204">
        <v>3</v>
      </c>
      <c r="C1050" s="50">
        <v>119912</v>
      </c>
      <c r="D1050" s="99">
        <v>59168</v>
      </c>
      <c r="E1050" s="98">
        <v>3</v>
      </c>
      <c r="F1050" s="49"/>
      <c r="G1050" s="48"/>
      <c r="H1050" s="48" t="s">
        <v>19</v>
      </c>
      <c r="I1050" s="48" t="s">
        <v>56</v>
      </c>
      <c r="J1050" s="80">
        <v>43153</v>
      </c>
      <c r="K1050" s="72"/>
      <c r="L1050" s="48"/>
      <c r="M1050" s="48"/>
      <c r="N1050" s="48"/>
      <c r="O1050" s="48"/>
    </row>
    <row r="1051" spans="1:16" s="53" customFormat="1" x14ac:dyDescent="0.3">
      <c r="A1051" s="155"/>
      <c r="B1051" s="204">
        <v>4</v>
      </c>
      <c r="C1051" s="50">
        <v>120054</v>
      </c>
      <c r="D1051" s="166">
        <v>59287</v>
      </c>
      <c r="E1051" s="165">
        <v>15</v>
      </c>
      <c r="F1051" s="49"/>
      <c r="G1051" s="48"/>
      <c r="H1051" s="48" t="s">
        <v>26</v>
      </c>
      <c r="I1051" s="48" t="s">
        <v>141</v>
      </c>
      <c r="J1051" s="80">
        <v>43160</v>
      </c>
      <c r="K1051" s="72"/>
      <c r="L1051" s="48"/>
      <c r="M1051" s="48"/>
      <c r="N1051" s="48"/>
      <c r="O1051" s="48"/>
    </row>
    <row r="1052" spans="1:16" s="53" customFormat="1" x14ac:dyDescent="0.3">
      <c r="A1052" s="155"/>
      <c r="B1052" s="204">
        <v>5</v>
      </c>
      <c r="C1052" s="50">
        <v>119828</v>
      </c>
      <c r="D1052" s="109">
        <v>59092</v>
      </c>
      <c r="E1052" s="108">
        <v>78</v>
      </c>
      <c r="F1052" s="54"/>
      <c r="G1052" s="48"/>
      <c r="H1052" s="48" t="s">
        <v>19</v>
      </c>
      <c r="I1052" s="48" t="s">
        <v>30</v>
      </c>
      <c r="J1052" s="80">
        <v>43160</v>
      </c>
      <c r="K1052" s="72"/>
      <c r="L1052" s="48" t="s">
        <v>257</v>
      </c>
      <c r="M1052" s="80">
        <v>43146</v>
      </c>
      <c r="N1052" s="48" t="s">
        <v>256</v>
      </c>
      <c r="O1052" s="48"/>
      <c r="P1052" s="53" t="s">
        <v>255</v>
      </c>
    </row>
    <row r="1053" spans="1:16" s="53" customFormat="1" x14ac:dyDescent="0.3">
      <c r="A1053" s="155"/>
      <c r="B1053" s="204">
        <v>6</v>
      </c>
      <c r="C1053" s="50">
        <v>120085</v>
      </c>
      <c r="D1053" s="164">
        <v>59292</v>
      </c>
      <c r="E1053" s="163">
        <v>3</v>
      </c>
      <c r="F1053" s="49"/>
      <c r="G1053" s="48"/>
      <c r="H1053" s="48" t="s">
        <v>14</v>
      </c>
      <c r="I1053" s="48" t="s">
        <v>254</v>
      </c>
      <c r="J1053" s="80">
        <v>43146</v>
      </c>
      <c r="K1053" s="72"/>
      <c r="L1053" s="48"/>
      <c r="M1053" s="48"/>
      <c r="N1053" s="48"/>
      <c r="O1053" s="48"/>
    </row>
    <row r="1054" spans="1:16" s="53" customFormat="1" x14ac:dyDescent="0.3">
      <c r="A1054" s="155"/>
      <c r="B1054" s="204">
        <v>7</v>
      </c>
      <c r="C1054" s="50">
        <v>120107</v>
      </c>
      <c r="D1054" s="157">
        <v>59303</v>
      </c>
      <c r="E1054" s="156">
        <v>1</v>
      </c>
      <c r="F1054" s="49" t="s">
        <v>20</v>
      </c>
      <c r="G1054" s="48"/>
      <c r="H1054" s="48" t="s">
        <v>19</v>
      </c>
      <c r="I1054" s="48" t="s">
        <v>136</v>
      </c>
      <c r="J1054" s="80">
        <v>43150</v>
      </c>
      <c r="K1054" s="72"/>
      <c r="L1054" s="48"/>
      <c r="M1054" s="48"/>
      <c r="N1054" s="48"/>
      <c r="O1054" s="48"/>
    </row>
    <row r="1055" spans="1:16" s="53" customFormat="1" x14ac:dyDescent="0.3">
      <c r="A1055" s="155">
        <v>43144</v>
      </c>
      <c r="B1055" s="205">
        <v>1</v>
      </c>
      <c r="C1055" s="50">
        <v>120087</v>
      </c>
      <c r="D1055" s="99">
        <v>59290</v>
      </c>
      <c r="E1055" s="98">
        <v>36</v>
      </c>
      <c r="F1055" s="54"/>
      <c r="G1055" s="48"/>
      <c r="H1055" s="48" t="s">
        <v>26</v>
      </c>
      <c r="I1055" s="48" t="s">
        <v>29</v>
      </c>
      <c r="J1055" s="80">
        <v>43160</v>
      </c>
      <c r="K1055" s="72"/>
      <c r="L1055" s="48"/>
      <c r="M1055" s="48"/>
      <c r="N1055" s="48"/>
      <c r="O1055" s="48"/>
    </row>
    <row r="1056" spans="1:16" s="53" customFormat="1" x14ac:dyDescent="0.3">
      <c r="A1056" s="155"/>
      <c r="B1056" s="205">
        <v>2</v>
      </c>
      <c r="C1056" s="50">
        <v>120060</v>
      </c>
      <c r="D1056" s="99">
        <v>59273</v>
      </c>
      <c r="E1056" s="98">
        <v>9</v>
      </c>
      <c r="F1056" s="54"/>
      <c r="G1056" s="48"/>
      <c r="H1056" s="48" t="s">
        <v>26</v>
      </c>
      <c r="I1056" s="48" t="s">
        <v>29</v>
      </c>
      <c r="J1056" s="80">
        <v>43160</v>
      </c>
      <c r="K1056" s="72"/>
      <c r="L1056" s="48"/>
      <c r="M1056" s="48"/>
      <c r="N1056" s="48"/>
      <c r="O1056" s="48"/>
    </row>
    <row r="1057" spans="1:15" s="53" customFormat="1" x14ac:dyDescent="0.3">
      <c r="A1057" s="155"/>
      <c r="B1057" s="205">
        <v>3</v>
      </c>
      <c r="C1057" s="50">
        <v>120103</v>
      </c>
      <c r="D1057" s="104">
        <v>59305</v>
      </c>
      <c r="E1057" s="103">
        <v>54</v>
      </c>
      <c r="F1057" s="49"/>
      <c r="G1057" s="48"/>
      <c r="H1057" s="48" t="s">
        <v>14</v>
      </c>
      <c r="I1057" s="48" t="s">
        <v>253</v>
      </c>
      <c r="J1057" s="80">
        <v>43150</v>
      </c>
      <c r="K1057" s="72"/>
      <c r="L1057" s="48"/>
      <c r="M1057" s="48"/>
      <c r="N1057" s="48"/>
      <c r="O1057" s="48"/>
    </row>
    <row r="1058" spans="1:15" s="53" customFormat="1" x14ac:dyDescent="0.3">
      <c r="A1058" s="155"/>
      <c r="B1058" s="205">
        <v>4</v>
      </c>
      <c r="C1058" s="50">
        <v>120111</v>
      </c>
      <c r="D1058" s="104">
        <v>59304</v>
      </c>
      <c r="E1058" s="103">
        <v>1</v>
      </c>
      <c r="F1058" s="49"/>
      <c r="G1058" s="48"/>
      <c r="H1058" s="48" t="s">
        <v>19</v>
      </c>
      <c r="I1058" s="48" t="s">
        <v>60</v>
      </c>
      <c r="J1058" s="80">
        <v>43166</v>
      </c>
      <c r="K1058" s="72"/>
      <c r="L1058" s="48"/>
      <c r="M1058" s="48"/>
      <c r="N1058" s="48"/>
      <c r="O1058" s="48"/>
    </row>
    <row r="1059" spans="1:15" s="53" customFormat="1" x14ac:dyDescent="0.3">
      <c r="A1059" s="155"/>
      <c r="B1059" s="205">
        <v>5</v>
      </c>
      <c r="C1059" s="50">
        <v>120091</v>
      </c>
      <c r="D1059" s="166">
        <v>59300</v>
      </c>
      <c r="E1059" s="165">
        <v>1</v>
      </c>
      <c r="F1059" s="49"/>
      <c r="G1059" s="48"/>
      <c r="H1059" s="48" t="s">
        <v>19</v>
      </c>
      <c r="I1059" s="48" t="s">
        <v>29</v>
      </c>
      <c r="J1059" s="80">
        <v>43150</v>
      </c>
      <c r="K1059" s="72"/>
      <c r="L1059" s="48"/>
      <c r="M1059" s="48"/>
      <c r="N1059" s="48"/>
      <c r="O1059" s="48"/>
    </row>
    <row r="1060" spans="1:15" s="53" customFormat="1" x14ac:dyDescent="0.3">
      <c r="A1060" s="155"/>
      <c r="B1060" s="205">
        <v>6</v>
      </c>
      <c r="C1060" s="50">
        <v>120121</v>
      </c>
      <c r="D1060" s="164">
        <v>59317</v>
      </c>
      <c r="E1060" s="163">
        <v>2</v>
      </c>
      <c r="F1060" s="49"/>
      <c r="G1060" s="48"/>
      <c r="H1060" s="48" t="s">
        <v>14</v>
      </c>
      <c r="I1060" s="48" t="s">
        <v>29</v>
      </c>
      <c r="J1060" s="80">
        <v>43151</v>
      </c>
      <c r="K1060" s="72"/>
      <c r="L1060" s="48"/>
      <c r="M1060" s="48"/>
      <c r="N1060" s="48"/>
      <c r="O1060" s="48"/>
    </row>
    <row r="1061" spans="1:15" s="53" customFormat="1" x14ac:dyDescent="0.3">
      <c r="A1061" s="155"/>
      <c r="B1061" s="205">
        <v>7</v>
      </c>
      <c r="C1061" s="50">
        <v>120125</v>
      </c>
      <c r="D1061" s="104">
        <v>59307</v>
      </c>
      <c r="E1061" s="103">
        <v>1</v>
      </c>
      <c r="F1061" s="49"/>
      <c r="G1061" s="48"/>
      <c r="H1061" s="48" t="s">
        <v>19</v>
      </c>
      <c r="I1061" s="48" t="s">
        <v>18</v>
      </c>
      <c r="J1061" s="80">
        <v>43159</v>
      </c>
      <c r="K1061" s="72"/>
      <c r="L1061" s="48"/>
      <c r="M1061" s="48"/>
      <c r="N1061" s="48"/>
      <c r="O1061" s="48"/>
    </row>
    <row r="1062" spans="1:15" s="53" customFormat="1" x14ac:dyDescent="0.3">
      <c r="A1062" s="155"/>
      <c r="B1062" s="205">
        <v>8</v>
      </c>
      <c r="C1062" s="50">
        <v>120122</v>
      </c>
      <c r="D1062" s="104">
        <v>59310</v>
      </c>
      <c r="E1062" s="103">
        <v>1</v>
      </c>
      <c r="F1062" s="49"/>
      <c r="G1062" s="48"/>
      <c r="H1062" s="48" t="s">
        <v>14</v>
      </c>
      <c r="I1062" s="48" t="s">
        <v>15</v>
      </c>
      <c r="J1062" s="80">
        <v>43160</v>
      </c>
      <c r="K1062" s="72"/>
      <c r="L1062" s="48"/>
      <c r="M1062" s="48"/>
      <c r="N1062" s="48"/>
      <c r="O1062" s="48"/>
    </row>
    <row r="1063" spans="1:15" s="53" customFormat="1" x14ac:dyDescent="0.3">
      <c r="A1063" s="155"/>
      <c r="B1063" s="205">
        <v>9</v>
      </c>
      <c r="C1063" s="50">
        <v>120144</v>
      </c>
      <c r="D1063" s="164">
        <v>59334</v>
      </c>
      <c r="E1063" s="163">
        <v>1</v>
      </c>
      <c r="F1063" s="49"/>
      <c r="G1063" s="48"/>
      <c r="H1063" s="48" t="s">
        <v>14</v>
      </c>
      <c r="I1063" s="48" t="s">
        <v>15</v>
      </c>
      <c r="J1063" s="80">
        <v>43158</v>
      </c>
      <c r="K1063" s="72"/>
      <c r="L1063" s="48"/>
      <c r="M1063" s="48"/>
      <c r="N1063" s="48"/>
      <c r="O1063" s="48"/>
    </row>
    <row r="1064" spans="1:15" s="53" customFormat="1" x14ac:dyDescent="0.3">
      <c r="A1064" s="155"/>
      <c r="B1064" s="205">
        <v>10</v>
      </c>
      <c r="C1064" s="50">
        <v>120155</v>
      </c>
      <c r="D1064" s="164">
        <v>59336</v>
      </c>
      <c r="E1064" s="163">
        <v>1</v>
      </c>
      <c r="F1064" s="49"/>
      <c r="G1064" s="48"/>
      <c r="H1064" s="48" t="s">
        <v>14</v>
      </c>
      <c r="I1064" s="48" t="s">
        <v>15</v>
      </c>
      <c r="J1064" s="80">
        <v>43158</v>
      </c>
      <c r="K1064" s="72"/>
      <c r="L1064" s="48"/>
      <c r="M1064" s="48"/>
      <c r="N1064" s="48"/>
      <c r="O1064" s="48"/>
    </row>
    <row r="1065" spans="1:15" s="53" customFormat="1" x14ac:dyDescent="0.3">
      <c r="A1065" s="155"/>
      <c r="B1065" s="205">
        <v>11</v>
      </c>
      <c r="C1065" s="50">
        <v>120120</v>
      </c>
      <c r="D1065" s="164">
        <v>59309</v>
      </c>
      <c r="E1065" s="163">
        <v>5</v>
      </c>
      <c r="F1065" s="49"/>
      <c r="G1065" s="48"/>
      <c r="H1065" s="48" t="s">
        <v>14</v>
      </c>
      <c r="I1065" s="48" t="s">
        <v>252</v>
      </c>
      <c r="J1065" s="80">
        <v>43151</v>
      </c>
      <c r="K1065" s="72"/>
      <c r="L1065" s="48" t="s">
        <v>251</v>
      </c>
      <c r="M1065" s="48"/>
      <c r="N1065" s="48"/>
      <c r="O1065" s="48"/>
    </row>
    <row r="1066" spans="1:15" s="53" customFormat="1" x14ac:dyDescent="0.3">
      <c r="A1066" s="155"/>
      <c r="B1066" s="205">
        <v>12</v>
      </c>
      <c r="C1066" s="50">
        <v>120083</v>
      </c>
      <c r="D1066" s="104">
        <v>59288</v>
      </c>
      <c r="E1066" s="103">
        <v>1</v>
      </c>
      <c r="F1066" s="49"/>
      <c r="G1066" s="48"/>
      <c r="H1066" s="48" t="s">
        <v>19</v>
      </c>
      <c r="I1066" s="48" t="s">
        <v>28</v>
      </c>
      <c r="J1066" s="80">
        <v>43152</v>
      </c>
      <c r="K1066" s="72"/>
      <c r="L1066" s="48"/>
      <c r="M1066" s="48"/>
      <c r="N1066" s="48" t="s">
        <v>250</v>
      </c>
      <c r="O1066" s="48"/>
    </row>
    <row r="1067" spans="1:15" s="53" customFormat="1" x14ac:dyDescent="0.3">
      <c r="A1067" s="155">
        <v>43145</v>
      </c>
      <c r="B1067" s="167">
        <v>1</v>
      </c>
      <c r="C1067" s="50">
        <v>119869</v>
      </c>
      <c r="D1067" s="109">
        <v>59134</v>
      </c>
      <c r="E1067" s="108">
        <v>1</v>
      </c>
      <c r="F1067" s="49"/>
      <c r="G1067" s="48"/>
      <c r="H1067" s="48" t="s">
        <v>19</v>
      </c>
      <c r="I1067" s="48" t="s">
        <v>180</v>
      </c>
      <c r="J1067" s="80">
        <v>43166</v>
      </c>
      <c r="K1067" s="72"/>
      <c r="L1067" s="48"/>
      <c r="M1067" s="48"/>
      <c r="N1067" s="48"/>
      <c r="O1067" s="48"/>
    </row>
    <row r="1068" spans="1:15" s="53" customFormat="1" x14ac:dyDescent="0.3">
      <c r="A1068" s="155"/>
      <c r="B1068" s="167">
        <v>2</v>
      </c>
      <c r="C1068" s="50">
        <v>120086</v>
      </c>
      <c r="D1068" s="104">
        <v>59289</v>
      </c>
      <c r="E1068" s="103">
        <v>1</v>
      </c>
      <c r="F1068" s="49"/>
      <c r="G1068" s="48"/>
      <c r="H1068" s="48" t="s">
        <v>19</v>
      </c>
      <c r="I1068" s="48" t="s">
        <v>141</v>
      </c>
      <c r="J1068" s="80">
        <v>43160</v>
      </c>
      <c r="K1068" s="72"/>
      <c r="L1068" s="48"/>
      <c r="M1068" s="48"/>
      <c r="N1068" s="48"/>
      <c r="O1068" s="48"/>
    </row>
    <row r="1069" spans="1:15" s="53" customFormat="1" x14ac:dyDescent="0.3">
      <c r="A1069" s="155"/>
      <c r="B1069" s="167">
        <v>3</v>
      </c>
      <c r="C1069" s="50">
        <v>120058</v>
      </c>
      <c r="D1069" s="104">
        <v>59271</v>
      </c>
      <c r="E1069" s="103">
        <v>4</v>
      </c>
      <c r="F1069" s="49"/>
      <c r="G1069" s="48"/>
      <c r="H1069" s="48" t="s">
        <v>19</v>
      </c>
      <c r="I1069" s="48" t="s">
        <v>141</v>
      </c>
      <c r="J1069" s="80">
        <v>43160</v>
      </c>
      <c r="K1069" s="72"/>
      <c r="L1069" s="48"/>
      <c r="M1069" s="48"/>
      <c r="N1069" s="48"/>
      <c r="O1069" s="48"/>
    </row>
    <row r="1070" spans="1:15" s="53" customFormat="1" x14ac:dyDescent="0.3">
      <c r="A1070" s="155"/>
      <c r="B1070" s="167">
        <v>4</v>
      </c>
      <c r="C1070" s="50">
        <v>120094</v>
      </c>
      <c r="D1070" s="166">
        <v>59301</v>
      </c>
      <c r="E1070" s="165">
        <v>1</v>
      </c>
      <c r="F1070" s="49"/>
      <c r="G1070" s="48"/>
      <c r="H1070" s="48" t="s">
        <v>19</v>
      </c>
      <c r="I1070" s="48" t="s">
        <v>29</v>
      </c>
      <c r="J1070" s="80">
        <v>43160</v>
      </c>
      <c r="K1070" s="72"/>
      <c r="L1070" s="48"/>
      <c r="M1070" s="48"/>
      <c r="N1070" s="48"/>
      <c r="O1070" s="48"/>
    </row>
    <row r="1071" spans="1:15" s="53" customFormat="1" x14ac:dyDescent="0.3">
      <c r="A1071" s="155"/>
      <c r="B1071" s="167">
        <v>5</v>
      </c>
      <c r="C1071" s="50">
        <v>120096</v>
      </c>
      <c r="D1071" s="166">
        <v>59302</v>
      </c>
      <c r="E1071" s="165">
        <v>4</v>
      </c>
      <c r="F1071" s="49"/>
      <c r="G1071" s="48"/>
      <c r="H1071" s="48" t="s">
        <v>19</v>
      </c>
      <c r="I1071" s="48" t="s">
        <v>29</v>
      </c>
      <c r="J1071" s="80">
        <v>43152</v>
      </c>
      <c r="K1071" s="72"/>
      <c r="L1071" s="48"/>
      <c r="M1071" s="48"/>
      <c r="N1071" s="48"/>
      <c r="O1071" s="48"/>
    </row>
    <row r="1072" spans="1:15" s="53" customFormat="1" x14ac:dyDescent="0.3">
      <c r="A1072" s="155"/>
      <c r="B1072" s="167">
        <v>6</v>
      </c>
      <c r="C1072" s="50">
        <v>120141</v>
      </c>
      <c r="D1072" s="104">
        <v>59324</v>
      </c>
      <c r="E1072" s="103">
        <v>16</v>
      </c>
      <c r="F1072" s="49"/>
      <c r="G1072" s="48"/>
      <c r="H1072" s="48" t="s">
        <v>249</v>
      </c>
      <c r="I1072" s="48" t="s">
        <v>248</v>
      </c>
      <c r="J1072" s="80">
        <v>43158</v>
      </c>
      <c r="K1072" s="72"/>
      <c r="L1072" s="48" t="s">
        <v>64</v>
      </c>
      <c r="M1072" s="48"/>
      <c r="N1072" s="48"/>
      <c r="O1072" s="48"/>
    </row>
    <row r="1073" spans="1:15" s="53" customFormat="1" x14ac:dyDescent="0.3">
      <c r="A1073" s="155"/>
      <c r="B1073" s="167">
        <v>7</v>
      </c>
      <c r="C1073" s="50">
        <v>119970</v>
      </c>
      <c r="D1073" s="166">
        <v>59326</v>
      </c>
      <c r="E1073" s="165">
        <v>35</v>
      </c>
      <c r="F1073" s="49"/>
      <c r="G1073" s="48"/>
      <c r="H1073" s="48" t="s">
        <v>14</v>
      </c>
      <c r="I1073" s="48" t="s">
        <v>29</v>
      </c>
      <c r="J1073" s="80">
        <v>43153</v>
      </c>
      <c r="K1073" s="72"/>
      <c r="L1073" s="48"/>
      <c r="M1073" s="48"/>
      <c r="N1073" s="48"/>
      <c r="O1073" s="48"/>
    </row>
    <row r="1074" spans="1:15" s="53" customFormat="1" x14ac:dyDescent="0.3">
      <c r="A1074" s="155"/>
      <c r="B1074" s="167">
        <v>8</v>
      </c>
      <c r="C1074" s="50">
        <v>120142</v>
      </c>
      <c r="D1074" s="166">
        <v>59327</v>
      </c>
      <c r="E1074" s="165">
        <v>1</v>
      </c>
      <c r="F1074" s="49"/>
      <c r="G1074" s="48"/>
      <c r="H1074" s="48" t="s">
        <v>14</v>
      </c>
      <c r="I1074" s="48" t="s">
        <v>29</v>
      </c>
      <c r="J1074" s="80">
        <v>43151</v>
      </c>
      <c r="K1074" s="72"/>
      <c r="L1074" s="48"/>
      <c r="M1074" s="48"/>
      <c r="N1074" s="48" t="s">
        <v>247</v>
      </c>
      <c r="O1074" s="48"/>
    </row>
    <row r="1075" spans="1:15" s="53" customFormat="1" x14ac:dyDescent="0.3">
      <c r="A1075" s="155"/>
      <c r="B1075" s="167">
        <v>9</v>
      </c>
      <c r="C1075" s="50">
        <v>120148</v>
      </c>
      <c r="D1075" s="104">
        <v>59335</v>
      </c>
      <c r="E1075" s="103">
        <v>1</v>
      </c>
      <c r="F1075" s="49"/>
      <c r="G1075" s="48"/>
      <c r="H1075" s="48" t="s">
        <v>14</v>
      </c>
      <c r="I1075" s="48" t="s">
        <v>64</v>
      </c>
      <c r="J1075" s="80">
        <v>43158</v>
      </c>
      <c r="K1075" s="72"/>
      <c r="L1075" s="48"/>
      <c r="M1075" s="48"/>
      <c r="N1075" s="48"/>
      <c r="O1075" s="48"/>
    </row>
    <row r="1076" spans="1:15" s="53" customFormat="1" x14ac:dyDescent="0.3">
      <c r="A1076" s="155"/>
      <c r="B1076" s="167">
        <v>10</v>
      </c>
      <c r="C1076" s="50">
        <v>120178</v>
      </c>
      <c r="D1076" s="166">
        <v>59359</v>
      </c>
      <c r="E1076" s="165">
        <v>20</v>
      </c>
      <c r="F1076" s="49"/>
      <c r="G1076" s="48"/>
      <c r="H1076" s="48" t="s">
        <v>14</v>
      </c>
      <c r="I1076" s="48" t="s">
        <v>29</v>
      </c>
      <c r="J1076" s="80">
        <v>43150</v>
      </c>
      <c r="K1076" s="72"/>
      <c r="L1076" s="48"/>
      <c r="M1076" s="48"/>
      <c r="N1076" s="48"/>
      <c r="O1076" s="48"/>
    </row>
    <row r="1077" spans="1:15" s="53" customFormat="1" x14ac:dyDescent="0.3">
      <c r="A1077" s="155"/>
      <c r="B1077" s="167" t="s">
        <v>125</v>
      </c>
      <c r="C1077" s="50">
        <v>120212</v>
      </c>
      <c r="D1077" s="99">
        <v>59375</v>
      </c>
      <c r="E1077" s="98">
        <v>1</v>
      </c>
      <c r="F1077" s="49"/>
      <c r="G1077" s="48"/>
      <c r="H1077" s="48" t="s">
        <v>241</v>
      </c>
      <c r="I1077" s="48" t="s">
        <v>29</v>
      </c>
      <c r="J1077" s="80">
        <v>43153</v>
      </c>
      <c r="K1077" s="72"/>
      <c r="L1077" s="48"/>
      <c r="M1077" s="48"/>
      <c r="N1077" s="48"/>
      <c r="O1077" s="48"/>
    </row>
    <row r="1078" spans="1:15" s="53" customFormat="1" x14ac:dyDescent="0.3">
      <c r="A1078" s="155">
        <v>43146</v>
      </c>
      <c r="B1078" s="202">
        <v>1</v>
      </c>
      <c r="C1078" s="50">
        <v>119795</v>
      </c>
      <c r="D1078" s="157">
        <v>59086</v>
      </c>
      <c r="E1078" s="156">
        <v>25</v>
      </c>
      <c r="F1078" s="54"/>
      <c r="G1078" s="48"/>
      <c r="H1078" s="48" t="s">
        <v>19</v>
      </c>
      <c r="I1078" s="48" t="s">
        <v>30</v>
      </c>
      <c r="J1078" s="80">
        <v>43153</v>
      </c>
      <c r="K1078" s="72"/>
      <c r="L1078" s="48"/>
      <c r="M1078" s="48"/>
      <c r="N1078" s="48"/>
      <c r="O1078" s="48"/>
    </row>
    <row r="1079" spans="1:15" s="53" customFormat="1" x14ac:dyDescent="0.3">
      <c r="A1079" s="155"/>
      <c r="B1079" s="202">
        <v>2</v>
      </c>
      <c r="C1079" s="50">
        <v>119797</v>
      </c>
      <c r="D1079" s="157">
        <v>59063</v>
      </c>
      <c r="E1079" s="156">
        <v>15</v>
      </c>
      <c r="F1079" s="54"/>
      <c r="G1079" s="48"/>
      <c r="H1079" s="48" t="s">
        <v>19</v>
      </c>
      <c r="I1079" s="48" t="s">
        <v>30</v>
      </c>
      <c r="J1079" s="80">
        <v>43153</v>
      </c>
      <c r="K1079" s="72"/>
      <c r="L1079" s="48"/>
      <c r="M1079" s="48"/>
      <c r="N1079" s="48"/>
      <c r="O1079" s="48"/>
    </row>
    <row r="1080" spans="1:15" s="53" customFormat="1" x14ac:dyDescent="0.3">
      <c r="A1080" s="155"/>
      <c r="B1080" s="202">
        <v>3</v>
      </c>
      <c r="C1080" s="50">
        <v>119848</v>
      </c>
      <c r="D1080" s="104">
        <v>59114</v>
      </c>
      <c r="E1080" s="103">
        <v>13</v>
      </c>
      <c r="F1080" s="49"/>
      <c r="G1080" s="48"/>
      <c r="H1080" s="48" t="s">
        <v>19</v>
      </c>
      <c r="I1080" s="48" t="s">
        <v>29</v>
      </c>
      <c r="J1080" s="80">
        <v>43165</v>
      </c>
      <c r="K1080" s="72"/>
      <c r="L1080" s="48"/>
      <c r="M1080" s="48"/>
      <c r="N1080" s="48"/>
      <c r="O1080" s="48"/>
    </row>
    <row r="1081" spans="1:15" s="53" customFormat="1" x14ac:dyDescent="0.3">
      <c r="A1081" s="155"/>
      <c r="B1081" s="202">
        <v>4</v>
      </c>
      <c r="C1081" s="50">
        <v>119955</v>
      </c>
      <c r="D1081" s="104">
        <v>59188</v>
      </c>
      <c r="E1081" s="103">
        <v>12</v>
      </c>
      <c r="F1081" s="49"/>
      <c r="G1081" s="48"/>
      <c r="H1081" s="48" t="s">
        <v>19</v>
      </c>
      <c r="I1081" s="48" t="s">
        <v>29</v>
      </c>
      <c r="J1081" s="80">
        <v>43164</v>
      </c>
      <c r="K1081" s="72"/>
      <c r="L1081" s="48"/>
      <c r="M1081" s="48"/>
      <c r="N1081" s="48"/>
      <c r="O1081" s="48"/>
    </row>
    <row r="1082" spans="1:15" s="53" customFormat="1" x14ac:dyDescent="0.3">
      <c r="A1082" s="155"/>
      <c r="B1082" s="202">
        <v>5</v>
      </c>
      <c r="C1082" s="50">
        <v>119957</v>
      </c>
      <c r="D1082" s="109">
        <v>59191</v>
      </c>
      <c r="E1082" s="108">
        <v>12</v>
      </c>
      <c r="F1082" s="49"/>
      <c r="G1082" s="48"/>
      <c r="H1082" s="48" t="s">
        <v>19</v>
      </c>
      <c r="I1082" s="48" t="s">
        <v>29</v>
      </c>
      <c r="J1082" s="80">
        <v>43171</v>
      </c>
      <c r="K1082" s="72"/>
      <c r="L1082" s="48"/>
      <c r="M1082" s="48"/>
      <c r="N1082" s="48"/>
      <c r="O1082" s="48"/>
    </row>
    <row r="1083" spans="1:15" s="53" customFormat="1" x14ac:dyDescent="0.3">
      <c r="A1083" s="155"/>
      <c r="B1083" s="202">
        <v>6</v>
      </c>
      <c r="C1083" s="50">
        <v>119958</v>
      </c>
      <c r="D1083" s="109">
        <v>59192</v>
      </c>
      <c r="E1083" s="108">
        <v>12</v>
      </c>
      <c r="F1083" s="49"/>
      <c r="G1083" s="48"/>
      <c r="H1083" s="48" t="s">
        <v>19</v>
      </c>
      <c r="I1083" s="48" t="s">
        <v>29</v>
      </c>
      <c r="J1083" s="80">
        <v>43178</v>
      </c>
      <c r="K1083" s="72"/>
      <c r="L1083" s="48"/>
      <c r="M1083" s="48"/>
      <c r="N1083" s="48" t="s">
        <v>246</v>
      </c>
      <c r="O1083" s="48"/>
    </row>
    <row r="1084" spans="1:15" s="53" customFormat="1" x14ac:dyDescent="0.3">
      <c r="A1084" s="155"/>
      <c r="B1084" s="202">
        <v>7</v>
      </c>
      <c r="C1084" s="50">
        <v>120149</v>
      </c>
      <c r="D1084" s="109">
        <v>59330</v>
      </c>
      <c r="E1084" s="108">
        <v>10</v>
      </c>
      <c r="F1084" s="49"/>
      <c r="G1084" s="48"/>
      <c r="H1084" s="48" t="s">
        <v>26</v>
      </c>
      <c r="I1084" s="48" t="s">
        <v>29</v>
      </c>
      <c r="J1084" s="80">
        <v>43160</v>
      </c>
      <c r="K1084" s="72"/>
      <c r="L1084" s="48"/>
      <c r="M1084" s="48"/>
      <c r="N1084" s="48"/>
      <c r="O1084" s="48"/>
    </row>
    <row r="1085" spans="1:15" s="53" customFormat="1" x14ac:dyDescent="0.3">
      <c r="A1085" s="155">
        <v>43147</v>
      </c>
      <c r="B1085" s="102">
        <v>1</v>
      </c>
      <c r="C1085" s="50">
        <v>120189</v>
      </c>
      <c r="D1085" s="109">
        <v>59363</v>
      </c>
      <c r="E1085" s="108">
        <v>4</v>
      </c>
      <c r="F1085" s="49"/>
      <c r="G1085" s="48"/>
      <c r="H1085" s="48" t="s">
        <v>19</v>
      </c>
      <c r="I1085" s="48" t="s">
        <v>21</v>
      </c>
      <c r="J1085" s="80">
        <v>43164</v>
      </c>
      <c r="K1085" s="72"/>
      <c r="L1085" s="48"/>
      <c r="M1085" s="48"/>
      <c r="N1085" s="48"/>
      <c r="O1085" s="48"/>
    </row>
    <row r="1086" spans="1:15" s="53" customFormat="1" x14ac:dyDescent="0.3">
      <c r="A1086" s="155"/>
      <c r="B1086" s="102">
        <v>2</v>
      </c>
      <c r="C1086" s="50">
        <v>120184</v>
      </c>
      <c r="D1086" s="157">
        <v>59360</v>
      </c>
      <c r="E1086" s="156">
        <v>1</v>
      </c>
      <c r="F1086" s="49"/>
      <c r="G1086" s="48"/>
      <c r="H1086" s="48" t="s">
        <v>19</v>
      </c>
      <c r="I1086" s="48" t="s">
        <v>29</v>
      </c>
      <c r="J1086" s="80">
        <v>43159</v>
      </c>
      <c r="K1086" s="72"/>
      <c r="L1086" s="48"/>
      <c r="M1086" s="48"/>
      <c r="N1086" s="48"/>
      <c r="O1086" s="48"/>
    </row>
    <row r="1087" spans="1:15" s="53" customFormat="1" x14ac:dyDescent="0.3">
      <c r="A1087" s="155"/>
      <c r="B1087" s="102">
        <v>3</v>
      </c>
      <c r="C1087" s="50">
        <v>120188</v>
      </c>
      <c r="D1087" s="157">
        <v>59362</v>
      </c>
      <c r="E1087" s="156">
        <v>1</v>
      </c>
      <c r="F1087" s="49" t="s">
        <v>22</v>
      </c>
      <c r="G1087" s="48"/>
      <c r="H1087" s="48" t="s">
        <v>19</v>
      </c>
      <c r="I1087" s="48" t="s">
        <v>21</v>
      </c>
      <c r="J1087" s="80">
        <v>43164</v>
      </c>
      <c r="K1087" s="72"/>
      <c r="L1087" s="48"/>
      <c r="M1087" s="48"/>
      <c r="N1087" s="48"/>
      <c r="O1087" s="48"/>
    </row>
    <row r="1088" spans="1:15" s="53" customFormat="1" x14ac:dyDescent="0.3">
      <c r="A1088" s="155"/>
      <c r="B1088" s="102">
        <v>4</v>
      </c>
      <c r="C1088" s="50">
        <v>120156</v>
      </c>
      <c r="D1088" s="99">
        <v>59332</v>
      </c>
      <c r="E1088" s="98">
        <v>7</v>
      </c>
      <c r="F1088" s="49"/>
      <c r="G1088" s="48"/>
      <c r="H1088" s="48" t="s">
        <v>19</v>
      </c>
      <c r="I1088" s="48" t="s">
        <v>15</v>
      </c>
      <c r="J1088" s="80">
        <v>43158</v>
      </c>
      <c r="K1088" s="72"/>
      <c r="L1088" s="48"/>
      <c r="M1088" s="48"/>
      <c r="N1088" s="48"/>
      <c r="O1088" s="48"/>
    </row>
    <row r="1089" spans="1:15" s="53" customFormat="1" x14ac:dyDescent="0.3">
      <c r="A1089" s="155"/>
      <c r="B1089" s="102">
        <v>5</v>
      </c>
      <c r="C1089" s="50">
        <v>120157</v>
      </c>
      <c r="D1089" s="99">
        <v>59333</v>
      </c>
      <c r="E1089" s="98">
        <v>7</v>
      </c>
      <c r="F1089" s="49"/>
      <c r="G1089" s="48"/>
      <c r="H1089" s="48" t="s">
        <v>19</v>
      </c>
      <c r="I1089" s="48" t="s">
        <v>15</v>
      </c>
      <c r="J1089" s="80">
        <v>43158</v>
      </c>
      <c r="K1089" s="72"/>
      <c r="L1089" s="48"/>
      <c r="M1089" s="48"/>
      <c r="N1089" s="48"/>
      <c r="O1089" s="48"/>
    </row>
    <row r="1090" spans="1:15" s="53" customFormat="1" x14ac:dyDescent="0.3">
      <c r="A1090" s="155"/>
      <c r="B1090" s="102">
        <v>6</v>
      </c>
      <c r="C1090" s="50">
        <v>120145</v>
      </c>
      <c r="D1090" s="99">
        <v>59328</v>
      </c>
      <c r="E1090" s="98">
        <v>7</v>
      </c>
      <c r="F1090" s="49"/>
      <c r="G1090" s="48"/>
      <c r="H1090" s="48" t="s">
        <v>19</v>
      </c>
      <c r="I1090" s="48" t="s">
        <v>15</v>
      </c>
      <c r="J1090" s="80">
        <v>43158</v>
      </c>
      <c r="K1090" s="72"/>
      <c r="L1090" s="48"/>
      <c r="M1090" s="48"/>
      <c r="N1090" s="48"/>
      <c r="O1090" s="48"/>
    </row>
    <row r="1091" spans="1:15" s="53" customFormat="1" x14ac:dyDescent="0.3">
      <c r="A1091" s="155"/>
      <c r="B1091" s="102">
        <v>7</v>
      </c>
      <c r="C1091" s="50">
        <v>120147</v>
      </c>
      <c r="D1091" s="99">
        <v>59329</v>
      </c>
      <c r="E1091" s="98">
        <v>7</v>
      </c>
      <c r="F1091" s="49"/>
      <c r="G1091" s="48"/>
      <c r="H1091" s="48" t="s">
        <v>19</v>
      </c>
      <c r="I1091" s="48" t="s">
        <v>15</v>
      </c>
      <c r="J1091" s="80">
        <v>43158</v>
      </c>
      <c r="K1091" s="72"/>
      <c r="L1091" s="48"/>
      <c r="M1091" s="48"/>
      <c r="N1091" s="48"/>
      <c r="O1091" s="48"/>
    </row>
    <row r="1092" spans="1:15" s="53" customFormat="1" x14ac:dyDescent="0.3">
      <c r="A1092" s="155"/>
      <c r="B1092" s="102">
        <v>8</v>
      </c>
      <c r="C1092" s="50">
        <v>120177</v>
      </c>
      <c r="D1092" s="166">
        <v>59343</v>
      </c>
      <c r="E1092" s="165">
        <v>3</v>
      </c>
      <c r="F1092" s="49"/>
      <c r="G1092" s="48"/>
      <c r="H1092" s="48" t="s">
        <v>19</v>
      </c>
      <c r="I1092" s="48" t="s">
        <v>21</v>
      </c>
      <c r="J1092" s="80">
        <v>43159</v>
      </c>
      <c r="K1092" s="72"/>
      <c r="L1092" s="48"/>
      <c r="M1092" s="48"/>
      <c r="N1092" s="48"/>
      <c r="O1092" s="48"/>
    </row>
    <row r="1093" spans="1:15" s="53" customFormat="1" x14ac:dyDescent="0.3">
      <c r="A1093" s="155"/>
      <c r="B1093" s="102">
        <v>9</v>
      </c>
      <c r="C1093" s="50">
        <v>120174</v>
      </c>
      <c r="D1093" s="99">
        <v>59358</v>
      </c>
      <c r="E1093" s="98">
        <v>8</v>
      </c>
      <c r="F1093" s="49"/>
      <c r="G1093" s="48"/>
      <c r="H1093" s="48" t="s">
        <v>19</v>
      </c>
      <c r="I1093" s="48" t="s">
        <v>21</v>
      </c>
      <c r="J1093" s="80">
        <v>43159</v>
      </c>
      <c r="K1093" s="72"/>
      <c r="L1093" s="48"/>
      <c r="M1093" s="48"/>
      <c r="N1093" s="48"/>
      <c r="O1093" s="48"/>
    </row>
    <row r="1094" spans="1:15" s="53" customFormat="1" x14ac:dyDescent="0.3">
      <c r="A1094" s="155"/>
      <c r="B1094" s="102">
        <v>10</v>
      </c>
      <c r="C1094" s="50">
        <v>120170</v>
      </c>
      <c r="D1094" s="99">
        <v>59341</v>
      </c>
      <c r="E1094" s="98">
        <v>12</v>
      </c>
      <c r="F1094" s="49"/>
      <c r="G1094" s="48"/>
      <c r="H1094" s="48" t="s">
        <v>19</v>
      </c>
      <c r="I1094" s="48" t="s">
        <v>29</v>
      </c>
      <c r="J1094" s="80">
        <v>43166</v>
      </c>
      <c r="K1094" s="72"/>
      <c r="L1094" s="48"/>
      <c r="M1094" s="48"/>
      <c r="N1094" s="48"/>
      <c r="O1094" s="48"/>
    </row>
    <row r="1095" spans="1:15" s="53" customFormat="1" x14ac:dyDescent="0.3">
      <c r="A1095" s="155"/>
      <c r="B1095" s="102">
        <v>11</v>
      </c>
      <c r="C1095" s="50">
        <v>120154</v>
      </c>
      <c r="D1095" s="157">
        <v>59331</v>
      </c>
      <c r="E1095" s="156">
        <v>12</v>
      </c>
      <c r="F1095" s="49"/>
      <c r="G1095" s="48"/>
      <c r="H1095" s="48" t="s">
        <v>19</v>
      </c>
      <c r="I1095" s="48" t="s">
        <v>15</v>
      </c>
      <c r="J1095" s="80">
        <v>43158</v>
      </c>
      <c r="K1095" s="72"/>
      <c r="L1095" s="48"/>
      <c r="M1095" s="48"/>
      <c r="N1095" s="48"/>
      <c r="O1095" s="48"/>
    </row>
    <row r="1096" spans="1:15" s="53" customFormat="1" x14ac:dyDescent="0.3">
      <c r="A1096" s="155"/>
      <c r="B1096" s="102">
        <v>12</v>
      </c>
      <c r="C1096" s="50">
        <v>120227</v>
      </c>
      <c r="D1096" s="109">
        <v>59380</v>
      </c>
      <c r="E1096" s="108">
        <v>4</v>
      </c>
      <c r="F1096" s="49"/>
      <c r="G1096" s="48"/>
      <c r="H1096" s="48" t="s">
        <v>242</v>
      </c>
      <c r="I1096" s="48" t="s">
        <v>29</v>
      </c>
      <c r="J1096" s="80">
        <v>43158</v>
      </c>
      <c r="K1096" s="72"/>
      <c r="L1096" s="48"/>
      <c r="M1096" s="48"/>
      <c r="N1096" s="48"/>
      <c r="O1096" s="48"/>
    </row>
    <row r="1097" spans="1:15" s="53" customFormat="1" x14ac:dyDescent="0.3">
      <c r="A1097" s="155"/>
      <c r="B1097" s="102">
        <v>13</v>
      </c>
      <c r="C1097" s="50">
        <v>120215</v>
      </c>
      <c r="D1097" s="109">
        <v>59381</v>
      </c>
      <c r="E1097" s="108">
        <v>3</v>
      </c>
      <c r="F1097" s="49"/>
      <c r="G1097" s="48"/>
      <c r="H1097" s="48" t="s">
        <v>242</v>
      </c>
      <c r="I1097" s="48" t="s">
        <v>21</v>
      </c>
      <c r="J1097" s="80">
        <v>43158</v>
      </c>
      <c r="K1097" s="72"/>
      <c r="L1097" s="48"/>
      <c r="M1097" s="48"/>
      <c r="N1097" s="48"/>
      <c r="O1097" s="48"/>
    </row>
    <row r="1098" spans="1:15" s="53" customFormat="1" x14ac:dyDescent="0.3">
      <c r="A1098" s="155"/>
      <c r="B1098" s="102">
        <v>14</v>
      </c>
      <c r="C1098" s="50">
        <v>120233</v>
      </c>
      <c r="D1098" s="109">
        <v>59379</v>
      </c>
      <c r="E1098" s="108">
        <v>2</v>
      </c>
      <c r="F1098" s="49"/>
      <c r="G1098" s="48"/>
      <c r="H1098" s="48" t="s">
        <v>19</v>
      </c>
      <c r="I1098" s="48" t="s">
        <v>245</v>
      </c>
      <c r="J1098" s="80">
        <v>43159</v>
      </c>
      <c r="K1098" s="72"/>
      <c r="L1098" s="48"/>
      <c r="M1098" s="48"/>
      <c r="N1098" s="48"/>
      <c r="O1098" s="48"/>
    </row>
    <row r="1099" spans="1:15" s="53" customFormat="1" x14ac:dyDescent="0.3">
      <c r="A1099" s="155"/>
      <c r="B1099" s="102">
        <v>15</v>
      </c>
      <c r="C1099" s="50">
        <v>120206</v>
      </c>
      <c r="D1099" s="109">
        <v>59373</v>
      </c>
      <c r="E1099" s="108">
        <v>2</v>
      </c>
      <c r="F1099" s="49"/>
      <c r="G1099" s="48"/>
      <c r="H1099" s="48" t="s">
        <v>19</v>
      </c>
      <c r="I1099" s="48" t="s">
        <v>21</v>
      </c>
      <c r="J1099" s="80">
        <v>43160</v>
      </c>
      <c r="K1099" s="72"/>
      <c r="L1099" s="48"/>
      <c r="M1099" s="48"/>
      <c r="N1099" s="48"/>
      <c r="O1099" s="48"/>
    </row>
    <row r="1100" spans="1:15" s="53" customFormat="1" x14ac:dyDescent="0.3">
      <c r="A1100" s="155">
        <v>43150</v>
      </c>
      <c r="B1100" s="204">
        <v>1</v>
      </c>
      <c r="C1100" s="50">
        <v>120242</v>
      </c>
      <c r="D1100" s="109">
        <v>59386</v>
      </c>
      <c r="E1100" s="108">
        <v>1</v>
      </c>
      <c r="F1100" s="49"/>
      <c r="G1100" s="48"/>
      <c r="H1100" s="48" t="s">
        <v>244</v>
      </c>
      <c r="I1100" s="48" t="s">
        <v>29</v>
      </c>
      <c r="J1100" s="80">
        <v>43153</v>
      </c>
      <c r="K1100" s="72"/>
      <c r="L1100" s="48"/>
      <c r="M1100" s="48"/>
      <c r="N1100" s="48"/>
      <c r="O1100" s="48"/>
    </row>
    <row r="1101" spans="1:15" s="53" customFormat="1" x14ac:dyDescent="0.3">
      <c r="A1101" s="155"/>
      <c r="B1101" s="204">
        <v>2</v>
      </c>
      <c r="C1101" s="50">
        <v>120238</v>
      </c>
      <c r="D1101" s="109">
        <v>59392</v>
      </c>
      <c r="E1101" s="108">
        <v>21</v>
      </c>
      <c r="F1101" s="54"/>
      <c r="G1101" s="48"/>
      <c r="H1101" s="48" t="s">
        <v>241</v>
      </c>
      <c r="I1101" s="48" t="s">
        <v>21</v>
      </c>
      <c r="J1101" s="80">
        <v>43160</v>
      </c>
      <c r="K1101" s="72"/>
      <c r="L1101" s="48"/>
      <c r="M1101" s="48"/>
      <c r="N1101" s="48"/>
      <c r="O1101" s="48"/>
    </row>
    <row r="1102" spans="1:15" s="53" customFormat="1" x14ac:dyDescent="0.3">
      <c r="A1102" s="155"/>
      <c r="B1102" s="204">
        <v>3</v>
      </c>
      <c r="C1102" s="50">
        <v>120200</v>
      </c>
      <c r="D1102" s="157">
        <v>59366</v>
      </c>
      <c r="E1102" s="156">
        <v>1</v>
      </c>
      <c r="F1102" s="49" t="s">
        <v>22</v>
      </c>
      <c r="G1102" s="48"/>
      <c r="H1102" s="48" t="s">
        <v>241</v>
      </c>
      <c r="I1102" s="48" t="s">
        <v>18</v>
      </c>
      <c r="J1102" s="80">
        <v>43164</v>
      </c>
      <c r="K1102" s="72"/>
      <c r="L1102" s="48"/>
      <c r="M1102" s="48"/>
      <c r="N1102" s="48"/>
      <c r="O1102" s="48"/>
    </row>
    <row r="1103" spans="1:15" s="53" customFormat="1" x14ac:dyDescent="0.3">
      <c r="A1103" s="155"/>
      <c r="B1103" s="204">
        <v>4</v>
      </c>
      <c r="C1103" s="50">
        <v>120234</v>
      </c>
      <c r="D1103" s="99">
        <v>59383</v>
      </c>
      <c r="E1103" s="98">
        <v>2</v>
      </c>
      <c r="F1103" s="49"/>
      <c r="G1103" s="48"/>
      <c r="H1103" s="48" t="s">
        <v>241</v>
      </c>
      <c r="I1103" s="48" t="s">
        <v>21</v>
      </c>
      <c r="J1103" s="80">
        <v>43164</v>
      </c>
      <c r="K1103" s="72"/>
      <c r="L1103" s="48"/>
      <c r="M1103" s="48"/>
      <c r="N1103" s="48"/>
      <c r="O1103" s="48"/>
    </row>
    <row r="1104" spans="1:15" s="53" customFormat="1" x14ac:dyDescent="0.3">
      <c r="A1104" s="155"/>
      <c r="B1104" s="204">
        <v>5</v>
      </c>
      <c r="C1104" s="50">
        <v>120235</v>
      </c>
      <c r="D1104" s="99">
        <v>59384</v>
      </c>
      <c r="E1104" s="98">
        <v>1</v>
      </c>
      <c r="F1104" s="49"/>
      <c r="G1104" s="48"/>
      <c r="H1104" s="48" t="s">
        <v>241</v>
      </c>
      <c r="I1104" s="48" t="s">
        <v>21</v>
      </c>
      <c r="J1104" s="80">
        <v>43164</v>
      </c>
      <c r="K1104" s="72"/>
      <c r="L1104" s="48"/>
      <c r="M1104" s="48"/>
      <c r="N1104" s="48"/>
      <c r="O1104" s="48"/>
    </row>
    <row r="1105" spans="1:15" s="53" customFormat="1" x14ac:dyDescent="0.3">
      <c r="A1105" s="155"/>
      <c r="B1105" s="204">
        <v>6</v>
      </c>
      <c r="C1105" s="50">
        <v>120278</v>
      </c>
      <c r="D1105" s="109">
        <v>59397</v>
      </c>
      <c r="E1105" s="108">
        <v>10</v>
      </c>
      <c r="F1105" s="49"/>
      <c r="G1105" s="48"/>
      <c r="H1105" s="48" t="s">
        <v>241</v>
      </c>
      <c r="I1105" s="48" t="s">
        <v>21</v>
      </c>
      <c r="J1105" s="80">
        <v>43160</v>
      </c>
      <c r="K1105" s="72"/>
      <c r="L1105" s="48"/>
      <c r="M1105" s="48"/>
      <c r="N1105" s="48"/>
      <c r="O1105" s="48"/>
    </row>
    <row r="1106" spans="1:15" s="53" customFormat="1" x14ac:dyDescent="0.3">
      <c r="A1106" s="155"/>
      <c r="B1106" s="204">
        <v>7</v>
      </c>
      <c r="C1106" s="50">
        <v>120294</v>
      </c>
      <c r="D1106" s="99">
        <v>59404</v>
      </c>
      <c r="E1106" s="98">
        <v>1</v>
      </c>
      <c r="F1106" s="49"/>
      <c r="G1106" s="48"/>
      <c r="H1106" s="48" t="s">
        <v>241</v>
      </c>
      <c r="I1106" s="48" t="s">
        <v>16</v>
      </c>
      <c r="J1106" s="80">
        <v>43166</v>
      </c>
      <c r="K1106" s="72"/>
      <c r="L1106" s="48"/>
      <c r="M1106" s="48"/>
      <c r="N1106" s="48"/>
      <c r="O1106" s="48"/>
    </row>
    <row r="1107" spans="1:15" s="53" customFormat="1" x14ac:dyDescent="0.3">
      <c r="A1107" s="155">
        <v>43151</v>
      </c>
      <c r="B1107" s="205">
        <v>1</v>
      </c>
      <c r="C1107" s="50">
        <v>120271</v>
      </c>
      <c r="D1107" s="109">
        <v>59421</v>
      </c>
      <c r="E1107" s="108">
        <v>65</v>
      </c>
      <c r="F1107" s="54"/>
      <c r="G1107" s="48"/>
      <c r="H1107" s="48" t="s">
        <v>242</v>
      </c>
      <c r="I1107" s="48" t="s">
        <v>21</v>
      </c>
      <c r="J1107" s="80">
        <v>43157</v>
      </c>
      <c r="K1107" s="72"/>
      <c r="L1107" s="48"/>
      <c r="M1107" s="48"/>
      <c r="N1107" s="48"/>
      <c r="O1107" s="48"/>
    </row>
    <row r="1108" spans="1:15" s="53" customFormat="1" x14ac:dyDescent="0.3">
      <c r="A1108" s="155"/>
      <c r="B1108" s="205">
        <v>2</v>
      </c>
      <c r="C1108" s="50">
        <v>120280</v>
      </c>
      <c r="D1108" s="109">
        <v>59422</v>
      </c>
      <c r="E1108" s="108">
        <v>27</v>
      </c>
      <c r="F1108" s="54"/>
      <c r="G1108" s="48"/>
      <c r="H1108" s="48" t="s">
        <v>242</v>
      </c>
      <c r="I1108" s="48" t="s">
        <v>21</v>
      </c>
      <c r="J1108" s="80">
        <v>43171</v>
      </c>
      <c r="K1108" s="72"/>
      <c r="L1108" s="48"/>
      <c r="M1108" s="48"/>
      <c r="N1108" s="48"/>
      <c r="O1108" s="48"/>
    </row>
    <row r="1109" spans="1:15" s="53" customFormat="1" x14ac:dyDescent="0.3">
      <c r="A1109" s="155">
        <v>43152</v>
      </c>
      <c r="B1109" s="200">
        <v>1</v>
      </c>
      <c r="C1109" s="50">
        <v>120198</v>
      </c>
      <c r="D1109" s="99">
        <v>59365</v>
      </c>
      <c r="E1109" s="98">
        <v>8</v>
      </c>
      <c r="F1109" s="49"/>
      <c r="G1109" s="48"/>
      <c r="H1109" s="48" t="s">
        <v>19</v>
      </c>
      <c r="I1109" s="48" t="s">
        <v>18</v>
      </c>
      <c r="J1109" s="80">
        <v>43164</v>
      </c>
      <c r="K1109" s="72"/>
      <c r="L1109" s="48"/>
      <c r="M1109" s="48"/>
      <c r="N1109" s="48"/>
      <c r="O1109" s="48"/>
    </row>
    <row r="1110" spans="1:15" s="53" customFormat="1" x14ac:dyDescent="0.3">
      <c r="A1110" s="155"/>
      <c r="B1110" s="200">
        <v>2</v>
      </c>
      <c r="C1110" s="50">
        <v>120298</v>
      </c>
      <c r="D1110" s="99">
        <v>59416</v>
      </c>
      <c r="E1110" s="98">
        <v>1</v>
      </c>
      <c r="F1110" s="49"/>
      <c r="G1110" s="48"/>
      <c r="H1110" s="48" t="s">
        <v>19</v>
      </c>
      <c r="I1110" s="48" t="s">
        <v>18</v>
      </c>
      <c r="J1110" s="80">
        <v>43164</v>
      </c>
      <c r="K1110" s="72"/>
      <c r="L1110" s="48"/>
      <c r="M1110" s="48"/>
      <c r="N1110" s="48"/>
      <c r="O1110" s="48"/>
    </row>
    <row r="1111" spans="1:15" s="53" customFormat="1" x14ac:dyDescent="0.3">
      <c r="A1111" s="155"/>
      <c r="B1111" s="200">
        <v>3</v>
      </c>
      <c r="C1111" s="50">
        <v>120297</v>
      </c>
      <c r="D1111" s="99">
        <v>59415</v>
      </c>
      <c r="E1111" s="98">
        <v>1</v>
      </c>
      <c r="F1111" s="49"/>
      <c r="G1111" s="48"/>
      <c r="H1111" s="48" t="s">
        <v>38</v>
      </c>
      <c r="I1111" s="48" t="s">
        <v>21</v>
      </c>
      <c r="J1111" s="80">
        <v>43164</v>
      </c>
      <c r="K1111" s="72"/>
      <c r="L1111" s="48" t="s">
        <v>243</v>
      </c>
      <c r="M1111" s="48"/>
      <c r="N1111" s="48"/>
      <c r="O1111" s="48"/>
    </row>
    <row r="1112" spans="1:15" s="53" customFormat="1" x14ac:dyDescent="0.3">
      <c r="A1112" s="155"/>
      <c r="B1112" s="200">
        <v>4</v>
      </c>
      <c r="C1112" s="50">
        <v>120333</v>
      </c>
      <c r="D1112" s="99">
        <v>59433</v>
      </c>
      <c r="E1112" s="98">
        <v>1</v>
      </c>
      <c r="F1112" s="49"/>
      <c r="G1112" s="48"/>
      <c r="H1112" s="48" t="s">
        <v>19</v>
      </c>
      <c r="I1112" s="48" t="s">
        <v>21</v>
      </c>
      <c r="J1112" s="80">
        <v>43164</v>
      </c>
      <c r="K1112" s="72"/>
      <c r="L1112" s="48"/>
      <c r="M1112" s="48"/>
      <c r="N1112" s="48"/>
      <c r="O1112" s="48"/>
    </row>
    <row r="1113" spans="1:15" s="53" customFormat="1" x14ac:dyDescent="0.3">
      <c r="A1113" s="155"/>
      <c r="B1113" s="200">
        <v>5</v>
      </c>
      <c r="C1113" s="50">
        <v>120320</v>
      </c>
      <c r="D1113" s="99">
        <v>59448</v>
      </c>
      <c r="E1113" s="98">
        <v>1</v>
      </c>
      <c r="F1113" s="49"/>
      <c r="G1113" s="48"/>
      <c r="H1113" s="48" t="s">
        <v>242</v>
      </c>
      <c r="I1113" s="48" t="s">
        <v>21</v>
      </c>
      <c r="J1113" s="80">
        <v>43166</v>
      </c>
      <c r="K1113" s="72"/>
      <c r="L1113" s="48"/>
      <c r="M1113" s="48"/>
      <c r="N1113" s="48"/>
      <c r="O1113" s="48"/>
    </row>
    <row r="1114" spans="1:15" s="53" customFormat="1" x14ac:dyDescent="0.3">
      <c r="A1114" s="155"/>
      <c r="B1114" s="200">
        <v>6</v>
      </c>
      <c r="C1114" s="50">
        <v>120244</v>
      </c>
      <c r="D1114" s="99">
        <v>59395</v>
      </c>
      <c r="E1114" s="98">
        <v>6</v>
      </c>
      <c r="F1114" s="54"/>
      <c r="G1114" s="48"/>
      <c r="H1114" s="48" t="s">
        <v>241</v>
      </c>
      <c r="I1114" s="48" t="s">
        <v>16</v>
      </c>
      <c r="J1114" s="80">
        <v>43166</v>
      </c>
      <c r="K1114" s="72"/>
      <c r="L1114" s="48"/>
      <c r="M1114" s="48"/>
      <c r="N1114" s="48"/>
      <c r="O1114" s="48"/>
    </row>
    <row r="1115" spans="1:15" s="53" customFormat="1" x14ac:dyDescent="0.3">
      <c r="A1115" s="155"/>
      <c r="B1115" s="200">
        <v>7</v>
      </c>
      <c r="C1115" s="50">
        <v>120222</v>
      </c>
      <c r="D1115" s="99">
        <v>59382</v>
      </c>
      <c r="E1115" s="98">
        <v>22</v>
      </c>
      <c r="F1115" s="49"/>
      <c r="G1115" s="48"/>
      <c r="H1115" s="48" t="s">
        <v>241</v>
      </c>
      <c r="I1115" s="48" t="s">
        <v>16</v>
      </c>
      <c r="J1115" s="80">
        <v>43166</v>
      </c>
      <c r="K1115" s="72"/>
      <c r="L1115" s="48"/>
      <c r="M1115" s="48"/>
      <c r="N1115" s="48"/>
      <c r="O1115" s="48"/>
    </row>
    <row r="1116" spans="1:15" s="53" customFormat="1" x14ac:dyDescent="0.3">
      <c r="A1116" s="155"/>
      <c r="B1116" s="200">
        <v>8</v>
      </c>
      <c r="C1116" s="50">
        <v>120204</v>
      </c>
      <c r="D1116" s="157">
        <v>59374</v>
      </c>
      <c r="E1116" s="156">
        <v>2</v>
      </c>
      <c r="F1116" s="49"/>
      <c r="G1116" s="48"/>
      <c r="H1116" s="48" t="s">
        <v>241</v>
      </c>
      <c r="I1116" s="48" t="s">
        <v>29</v>
      </c>
      <c r="J1116" s="80">
        <v>43166</v>
      </c>
      <c r="K1116" s="72"/>
      <c r="L1116" s="48"/>
      <c r="M1116" s="48"/>
      <c r="N1116" s="48"/>
      <c r="O1116" s="48"/>
    </row>
    <row r="1117" spans="1:15" s="53" customFormat="1" x14ac:dyDescent="0.3">
      <c r="A1117" s="155"/>
      <c r="B1117" s="200">
        <v>9</v>
      </c>
      <c r="C1117" s="50">
        <v>120256</v>
      </c>
      <c r="D1117" s="104">
        <v>59394</v>
      </c>
      <c r="E1117" s="103">
        <v>1</v>
      </c>
      <c r="F1117" s="49"/>
      <c r="G1117" s="48"/>
      <c r="H1117" s="48" t="s">
        <v>26</v>
      </c>
      <c r="I1117" s="48" t="s">
        <v>21</v>
      </c>
      <c r="J1117" s="80">
        <v>43166</v>
      </c>
      <c r="K1117" s="72"/>
      <c r="L1117" s="48"/>
      <c r="M1117" s="48"/>
      <c r="N1117" s="48"/>
      <c r="O1117" s="48"/>
    </row>
    <row r="1118" spans="1:15" s="53" customFormat="1" x14ac:dyDescent="0.3">
      <c r="A1118" s="155"/>
      <c r="B1118" s="200">
        <v>10</v>
      </c>
      <c r="C1118" s="50">
        <v>120264</v>
      </c>
      <c r="D1118" s="109">
        <v>59391</v>
      </c>
      <c r="E1118" s="108">
        <v>1</v>
      </c>
      <c r="F1118" s="49"/>
      <c r="G1118" s="48"/>
      <c r="H1118" s="48" t="s">
        <v>19</v>
      </c>
      <c r="I1118" s="48" t="s">
        <v>28</v>
      </c>
      <c r="J1118" s="80">
        <v>43166</v>
      </c>
      <c r="K1118" s="72"/>
      <c r="L1118" s="48"/>
      <c r="M1118" s="48"/>
      <c r="N1118" s="48"/>
      <c r="O1118" s="48"/>
    </row>
    <row r="1119" spans="1:15" s="53" customFormat="1" x14ac:dyDescent="0.3">
      <c r="A1119" s="155"/>
      <c r="B1119" s="200">
        <v>11</v>
      </c>
      <c r="C1119" s="50">
        <v>120143</v>
      </c>
      <c r="D1119" s="109">
        <v>59325</v>
      </c>
      <c r="E1119" s="108">
        <v>19</v>
      </c>
      <c r="F1119" s="54"/>
      <c r="G1119" s="48"/>
      <c r="H1119" s="48" t="s">
        <v>19</v>
      </c>
      <c r="I1119" s="48" t="s">
        <v>86</v>
      </c>
      <c r="J1119" s="80">
        <v>43167</v>
      </c>
      <c r="K1119" s="72"/>
      <c r="L1119" s="48"/>
      <c r="M1119" s="48"/>
      <c r="N1119" s="48"/>
      <c r="O1119" s="48"/>
    </row>
    <row r="1120" spans="1:15" s="53" customFormat="1" x14ac:dyDescent="0.3">
      <c r="A1120" s="155"/>
      <c r="B1120" s="200">
        <v>12</v>
      </c>
      <c r="C1120" s="50">
        <v>120202</v>
      </c>
      <c r="D1120" s="109">
        <v>59371</v>
      </c>
      <c r="E1120" s="108">
        <v>1</v>
      </c>
      <c r="F1120" s="49"/>
      <c r="G1120" s="48"/>
      <c r="H1120" s="48" t="s">
        <v>19</v>
      </c>
      <c r="I1120" s="48" t="s">
        <v>40</v>
      </c>
      <c r="J1120" s="80">
        <v>43166</v>
      </c>
      <c r="K1120" s="72"/>
      <c r="L1120" s="48"/>
      <c r="M1120" s="48"/>
      <c r="N1120" s="48"/>
      <c r="O1120" s="48"/>
    </row>
    <row r="1121" spans="1:15" s="53" customFormat="1" x14ac:dyDescent="0.3">
      <c r="A1121" s="155">
        <v>43153</v>
      </c>
      <c r="B1121" s="202">
        <v>1</v>
      </c>
      <c r="C1121" s="50">
        <v>120368</v>
      </c>
      <c r="D1121" s="145">
        <v>59456</v>
      </c>
      <c r="E1121" s="144">
        <v>1</v>
      </c>
      <c r="F1121" s="49"/>
      <c r="G1121" s="48"/>
      <c r="H1121" s="48" t="s">
        <v>19</v>
      </c>
      <c r="I1121" s="48" t="s">
        <v>15</v>
      </c>
      <c r="J1121" s="80">
        <v>43160</v>
      </c>
      <c r="K1121" s="72"/>
      <c r="L1121" s="48"/>
      <c r="M1121" s="48"/>
      <c r="N1121" s="48"/>
      <c r="O1121" s="48"/>
    </row>
    <row r="1122" spans="1:15" s="53" customFormat="1" x14ac:dyDescent="0.3">
      <c r="A1122" s="155"/>
      <c r="B1122" s="202">
        <v>2</v>
      </c>
      <c r="C1122" s="50">
        <v>120365</v>
      </c>
      <c r="D1122" s="157">
        <v>59455</v>
      </c>
      <c r="E1122" s="156">
        <v>3</v>
      </c>
      <c r="F1122" s="49"/>
      <c r="G1122" s="48"/>
      <c r="H1122" s="48" t="s">
        <v>19</v>
      </c>
      <c r="I1122" s="48" t="s">
        <v>21</v>
      </c>
      <c r="J1122" s="80">
        <v>43164</v>
      </c>
      <c r="K1122" s="72"/>
      <c r="L1122" s="48"/>
      <c r="M1122" s="48"/>
      <c r="N1122" s="48"/>
      <c r="O1122" s="48"/>
    </row>
    <row r="1123" spans="1:15" s="53" customFormat="1" x14ac:dyDescent="0.3">
      <c r="A1123" s="155"/>
      <c r="B1123" s="202" t="s">
        <v>125</v>
      </c>
      <c r="C1123" s="50">
        <v>120381</v>
      </c>
      <c r="D1123" s="99">
        <v>59465</v>
      </c>
      <c r="E1123" s="98">
        <v>15</v>
      </c>
      <c r="F1123" s="54"/>
      <c r="G1123" s="48"/>
      <c r="H1123" s="48" t="s">
        <v>19</v>
      </c>
      <c r="I1123" s="48" t="s">
        <v>21</v>
      </c>
      <c r="J1123" s="80">
        <v>43157</v>
      </c>
      <c r="K1123" s="72"/>
      <c r="L1123" s="48"/>
      <c r="M1123" s="48"/>
      <c r="N1123" s="48"/>
      <c r="O1123" s="48"/>
    </row>
    <row r="1124" spans="1:15" s="53" customFormat="1" x14ac:dyDescent="0.3">
      <c r="A1124" s="155"/>
      <c r="B1124" s="202" t="s">
        <v>240</v>
      </c>
      <c r="C1124" s="50">
        <v>120389</v>
      </c>
      <c r="D1124" s="99">
        <v>59479</v>
      </c>
      <c r="E1124" s="98">
        <v>2</v>
      </c>
      <c r="F1124" s="49"/>
      <c r="G1124" s="48"/>
      <c r="H1124" s="48" t="s">
        <v>19</v>
      </c>
      <c r="I1124" s="48" t="s">
        <v>18</v>
      </c>
      <c r="J1124" s="80">
        <v>43159</v>
      </c>
      <c r="K1124" s="72"/>
    </row>
    <row r="1125" spans="1:15" s="53" customFormat="1" x14ac:dyDescent="0.3">
      <c r="A1125" s="155"/>
      <c r="B1125" s="202">
        <v>3</v>
      </c>
      <c r="C1125" s="50">
        <v>120137</v>
      </c>
      <c r="D1125" s="145">
        <v>59318</v>
      </c>
      <c r="E1125" s="144">
        <v>2</v>
      </c>
      <c r="F1125" s="49"/>
      <c r="G1125" s="48"/>
      <c r="H1125" s="48" t="s">
        <v>19</v>
      </c>
      <c r="I1125" s="48" t="s">
        <v>29</v>
      </c>
      <c r="J1125" s="80">
        <v>43168</v>
      </c>
      <c r="K1125" s="72"/>
    </row>
    <row r="1126" spans="1:15" s="53" customFormat="1" x14ac:dyDescent="0.3">
      <c r="A1126" s="155"/>
      <c r="B1126" s="202">
        <v>4</v>
      </c>
      <c r="C1126" s="50">
        <v>120136</v>
      </c>
      <c r="D1126" s="145">
        <v>59316</v>
      </c>
      <c r="E1126" s="144">
        <v>7</v>
      </c>
      <c r="F1126" s="49"/>
      <c r="G1126" s="48"/>
      <c r="H1126" s="48" t="s">
        <v>19</v>
      </c>
      <c r="I1126" s="48" t="s">
        <v>29</v>
      </c>
      <c r="J1126" s="80">
        <v>43168</v>
      </c>
      <c r="K1126" s="72"/>
    </row>
    <row r="1127" spans="1:15" s="53" customFormat="1" x14ac:dyDescent="0.3">
      <c r="A1127" s="155"/>
      <c r="B1127" s="202">
        <v>5</v>
      </c>
      <c r="C1127" s="50">
        <v>120135</v>
      </c>
      <c r="D1127" s="145">
        <v>59315</v>
      </c>
      <c r="E1127" s="144">
        <v>1</v>
      </c>
      <c r="F1127" s="49"/>
      <c r="G1127" s="48"/>
      <c r="H1127" s="48" t="s">
        <v>19</v>
      </c>
      <c r="I1127" s="48" t="s">
        <v>29</v>
      </c>
      <c r="J1127" s="80">
        <v>43168</v>
      </c>
      <c r="K1127" s="72"/>
    </row>
    <row r="1128" spans="1:15" s="53" customFormat="1" x14ac:dyDescent="0.3">
      <c r="A1128" s="155"/>
      <c r="B1128" s="202">
        <v>6</v>
      </c>
      <c r="C1128" s="50">
        <v>120134</v>
      </c>
      <c r="D1128" s="145">
        <v>59314</v>
      </c>
      <c r="E1128" s="144">
        <v>7</v>
      </c>
      <c r="F1128" s="49"/>
      <c r="G1128" s="48"/>
      <c r="H1128" s="48" t="s">
        <v>19</v>
      </c>
      <c r="I1128" s="48" t="s">
        <v>29</v>
      </c>
      <c r="J1128" s="80">
        <v>43168</v>
      </c>
      <c r="K1128" s="72"/>
    </row>
    <row r="1129" spans="1:15" s="53" customFormat="1" x14ac:dyDescent="0.3">
      <c r="A1129" s="155"/>
      <c r="B1129" s="202">
        <v>7</v>
      </c>
      <c r="C1129" s="50">
        <v>120130</v>
      </c>
      <c r="D1129" s="104">
        <v>59312</v>
      </c>
      <c r="E1129" s="103">
        <v>48</v>
      </c>
      <c r="F1129" s="49"/>
      <c r="G1129" s="48"/>
      <c r="H1129" s="48" t="s">
        <v>19</v>
      </c>
      <c r="I1129" s="48" t="s">
        <v>29</v>
      </c>
      <c r="J1129" s="80">
        <v>43168</v>
      </c>
      <c r="K1129" s="72"/>
      <c r="L1129" s="53" t="s">
        <v>173</v>
      </c>
      <c r="O1129" s="53" t="s">
        <v>11</v>
      </c>
    </row>
    <row r="1130" spans="1:15" s="53" customFormat="1" x14ac:dyDescent="0.3">
      <c r="A1130" s="155">
        <v>43154</v>
      </c>
      <c r="B1130" s="102">
        <v>1</v>
      </c>
      <c r="C1130" s="50">
        <v>120131</v>
      </c>
      <c r="D1130" s="153">
        <v>59313</v>
      </c>
      <c r="E1130" s="152">
        <v>12</v>
      </c>
      <c r="F1130" s="49"/>
      <c r="G1130" s="48"/>
      <c r="H1130" s="48" t="s">
        <v>19</v>
      </c>
      <c r="I1130" s="48" t="s">
        <v>29</v>
      </c>
      <c r="J1130" s="80">
        <v>43168</v>
      </c>
      <c r="K1130" s="72"/>
      <c r="L1130" s="53" t="s">
        <v>173</v>
      </c>
      <c r="O1130" s="53" t="s">
        <v>11</v>
      </c>
    </row>
    <row r="1131" spans="1:15" s="53" customFormat="1" x14ac:dyDescent="0.3">
      <c r="A1131" s="155"/>
      <c r="B1131" s="102">
        <v>2</v>
      </c>
      <c r="C1131" s="50">
        <v>120133</v>
      </c>
      <c r="D1131" s="145">
        <v>59339</v>
      </c>
      <c r="E1131" s="144">
        <v>76</v>
      </c>
      <c r="F1131" s="49"/>
      <c r="G1131" s="48"/>
      <c r="H1131" s="48" t="s">
        <v>38</v>
      </c>
      <c r="I1131" s="48" t="s">
        <v>29</v>
      </c>
      <c r="J1131" s="80">
        <v>43168</v>
      </c>
      <c r="K1131" s="72"/>
    </row>
    <row r="1132" spans="1:15" s="53" customFormat="1" x14ac:dyDescent="0.3">
      <c r="A1132" s="155"/>
      <c r="B1132" s="102">
        <v>3</v>
      </c>
      <c r="C1132" s="50">
        <v>120132</v>
      </c>
      <c r="D1132" s="153">
        <v>59340</v>
      </c>
      <c r="E1132" s="152">
        <v>80</v>
      </c>
      <c r="F1132" s="54"/>
      <c r="G1132" s="48"/>
      <c r="H1132" s="48" t="s">
        <v>38</v>
      </c>
      <c r="I1132" s="48" t="s">
        <v>29</v>
      </c>
      <c r="J1132" s="80">
        <v>43168</v>
      </c>
      <c r="K1132" s="72"/>
      <c r="L1132" s="53" t="s">
        <v>239</v>
      </c>
    </row>
    <row r="1133" spans="1:15" s="53" customFormat="1" x14ac:dyDescent="0.3">
      <c r="A1133" s="155">
        <v>43157</v>
      </c>
      <c r="B1133" s="204">
        <v>1</v>
      </c>
      <c r="C1133" s="50">
        <v>120394</v>
      </c>
      <c r="D1133" s="157">
        <v>59491</v>
      </c>
      <c r="E1133" s="156">
        <v>3</v>
      </c>
      <c r="F1133" s="49"/>
      <c r="G1133" s="48"/>
      <c r="H1133" s="48" t="s">
        <v>26</v>
      </c>
      <c r="I1133" s="48" t="s">
        <v>21</v>
      </c>
      <c r="J1133" s="80">
        <v>43160</v>
      </c>
      <c r="K1133" s="72"/>
    </row>
    <row r="1134" spans="1:15" s="53" customFormat="1" x14ac:dyDescent="0.3">
      <c r="A1134" s="155"/>
      <c r="B1134" s="204">
        <v>2</v>
      </c>
      <c r="C1134" s="50">
        <v>120373</v>
      </c>
      <c r="D1134" s="109">
        <v>59457</v>
      </c>
      <c r="E1134" s="108">
        <v>1</v>
      </c>
      <c r="F1134" s="49"/>
      <c r="G1134" s="48"/>
      <c r="H1134" s="48" t="s">
        <v>19</v>
      </c>
      <c r="I1134" s="48" t="s">
        <v>21</v>
      </c>
      <c r="J1134" s="80">
        <v>43172</v>
      </c>
      <c r="K1134" s="72"/>
    </row>
    <row r="1135" spans="1:15" s="53" customFormat="1" x14ac:dyDescent="0.3">
      <c r="A1135" s="155"/>
      <c r="B1135" s="204">
        <v>3</v>
      </c>
      <c r="C1135" s="50">
        <v>120409</v>
      </c>
      <c r="D1135" s="145">
        <v>59498</v>
      </c>
      <c r="E1135" s="144">
        <v>8</v>
      </c>
      <c r="F1135" s="49"/>
      <c r="G1135" s="48"/>
      <c r="H1135" s="48" t="s">
        <v>14</v>
      </c>
      <c r="I1135" s="48" t="s">
        <v>65</v>
      </c>
      <c r="J1135" s="80">
        <v>43160</v>
      </c>
      <c r="K1135" s="72"/>
    </row>
    <row r="1136" spans="1:15" s="53" customFormat="1" x14ac:dyDescent="0.3">
      <c r="A1136" s="155">
        <v>43158</v>
      </c>
      <c r="B1136" s="205">
        <v>1</v>
      </c>
      <c r="C1136" s="50">
        <v>120426</v>
      </c>
      <c r="D1136" s="104">
        <v>59502</v>
      </c>
      <c r="E1136" s="103">
        <v>2</v>
      </c>
      <c r="F1136" s="49"/>
      <c r="G1136" s="48"/>
      <c r="H1136" s="48" t="s">
        <v>19</v>
      </c>
      <c r="I1136" s="48" t="s">
        <v>56</v>
      </c>
      <c r="J1136" s="80">
        <v>43159</v>
      </c>
      <c r="K1136" s="72"/>
    </row>
    <row r="1137" spans="1:11" s="53" customFormat="1" x14ac:dyDescent="0.3">
      <c r="A1137" s="155"/>
      <c r="B1137" s="205">
        <v>2</v>
      </c>
      <c r="C1137" s="50">
        <v>120382</v>
      </c>
      <c r="D1137" s="104">
        <v>59529</v>
      </c>
      <c r="E1137" s="103">
        <v>6</v>
      </c>
      <c r="F1137" s="54"/>
      <c r="G1137" s="48"/>
      <c r="H1137" s="48" t="s">
        <v>14</v>
      </c>
      <c r="I1137" s="48" t="s">
        <v>64</v>
      </c>
      <c r="J1137" s="80">
        <v>43159</v>
      </c>
      <c r="K1137" s="72"/>
    </row>
    <row r="1138" spans="1:11" s="53" customFormat="1" x14ac:dyDescent="0.3">
      <c r="A1138" s="155"/>
      <c r="B1138" s="205">
        <v>3</v>
      </c>
      <c r="C1138" s="50">
        <v>120434</v>
      </c>
      <c r="D1138" s="104">
        <v>59528</v>
      </c>
      <c r="E1138" s="103">
        <v>9</v>
      </c>
      <c r="F1138" s="49"/>
      <c r="G1138" s="48"/>
      <c r="H1138" s="48" t="s">
        <v>14</v>
      </c>
      <c r="I1138" s="48" t="s">
        <v>64</v>
      </c>
      <c r="J1138" s="80">
        <v>43159</v>
      </c>
      <c r="K1138" s="72"/>
    </row>
    <row r="1139" spans="1:11" s="53" customFormat="1" x14ac:dyDescent="0.3">
      <c r="A1139" s="155"/>
      <c r="B1139" s="205">
        <v>4</v>
      </c>
      <c r="C1139" s="50">
        <v>120430</v>
      </c>
      <c r="D1139" s="104">
        <v>59527</v>
      </c>
      <c r="E1139" s="103">
        <v>3</v>
      </c>
      <c r="F1139" s="49"/>
      <c r="G1139" s="48"/>
      <c r="H1139" s="48" t="s">
        <v>14</v>
      </c>
      <c r="I1139" s="48" t="s">
        <v>40</v>
      </c>
      <c r="J1139" s="80">
        <v>43160</v>
      </c>
      <c r="K1139" s="72"/>
    </row>
    <row r="1140" spans="1:11" s="53" customFormat="1" x14ac:dyDescent="0.3">
      <c r="A1140" s="155"/>
      <c r="B1140" s="205">
        <v>5</v>
      </c>
      <c r="C1140" s="50">
        <v>120431</v>
      </c>
      <c r="D1140" s="104">
        <v>59531</v>
      </c>
      <c r="E1140" s="103">
        <v>1</v>
      </c>
      <c r="F1140" s="49"/>
      <c r="G1140" s="48"/>
      <c r="H1140" s="48" t="s">
        <v>19</v>
      </c>
      <c r="I1140" s="48" t="s">
        <v>40</v>
      </c>
      <c r="J1140" s="80">
        <v>43167</v>
      </c>
      <c r="K1140" s="72"/>
    </row>
    <row r="1141" spans="1:11" s="53" customFormat="1" x14ac:dyDescent="0.3">
      <c r="A1141" s="155"/>
      <c r="B1141" s="205">
        <v>6</v>
      </c>
      <c r="C1141" s="50">
        <v>120193</v>
      </c>
      <c r="D1141" s="104">
        <v>59368</v>
      </c>
      <c r="E1141" s="103">
        <v>1</v>
      </c>
      <c r="F1141" s="49"/>
      <c r="G1141" s="48"/>
      <c r="H1141" s="48" t="s">
        <v>19</v>
      </c>
      <c r="I1141" s="48" t="s">
        <v>40</v>
      </c>
      <c r="J1141" s="80">
        <v>43172</v>
      </c>
      <c r="K1141" s="72"/>
    </row>
    <row r="1142" spans="1:11" s="53" customFormat="1" x14ac:dyDescent="0.3">
      <c r="A1142" s="155"/>
      <c r="B1142" s="205">
        <v>7</v>
      </c>
      <c r="C1142" s="50">
        <v>120191</v>
      </c>
      <c r="D1142" s="104">
        <v>59367</v>
      </c>
      <c r="E1142" s="103">
        <v>34</v>
      </c>
      <c r="F1142" s="49"/>
      <c r="G1142" s="48"/>
      <c r="H1142" s="48" t="s">
        <v>19</v>
      </c>
      <c r="I1142" s="48" t="s">
        <v>40</v>
      </c>
      <c r="J1142" s="80">
        <v>43172</v>
      </c>
      <c r="K1142" s="72"/>
    </row>
    <row r="1143" spans="1:11" s="53" customFormat="1" x14ac:dyDescent="0.3">
      <c r="A1143" s="155"/>
      <c r="B1143" s="205">
        <v>8</v>
      </c>
      <c r="C1143" s="50">
        <v>120355</v>
      </c>
      <c r="D1143" s="104">
        <v>59469</v>
      </c>
      <c r="E1143" s="103">
        <v>16</v>
      </c>
      <c r="F1143" s="49"/>
      <c r="G1143" s="48"/>
      <c r="H1143" s="48" t="s">
        <v>19</v>
      </c>
      <c r="I1143" s="48" t="s">
        <v>40</v>
      </c>
      <c r="J1143" s="80">
        <v>43182</v>
      </c>
      <c r="K1143" s="72"/>
    </row>
    <row r="1144" spans="1:11" s="53" customFormat="1" x14ac:dyDescent="0.3">
      <c r="A1144" s="155"/>
      <c r="B1144" s="205">
        <v>9</v>
      </c>
      <c r="C1144" s="50">
        <v>120364</v>
      </c>
      <c r="D1144" s="109">
        <v>59468</v>
      </c>
      <c r="E1144" s="108">
        <v>10</v>
      </c>
      <c r="F1144" s="54"/>
      <c r="G1144" s="48"/>
      <c r="H1144" s="48" t="s">
        <v>26</v>
      </c>
      <c r="I1144" s="48" t="s">
        <v>16</v>
      </c>
      <c r="J1144" s="80">
        <v>43173</v>
      </c>
      <c r="K1144" s="72"/>
    </row>
    <row r="1145" spans="1:11" s="53" customFormat="1" x14ac:dyDescent="0.3">
      <c r="A1145" s="155"/>
      <c r="B1145" s="205">
        <v>10</v>
      </c>
      <c r="C1145" s="50">
        <v>120407</v>
      </c>
      <c r="D1145" s="104">
        <v>59530</v>
      </c>
      <c r="E1145" s="103">
        <v>12</v>
      </c>
      <c r="F1145" s="49"/>
      <c r="G1145" s="48"/>
      <c r="H1145" s="48" t="s">
        <v>26</v>
      </c>
      <c r="I1145" s="48" t="s">
        <v>16</v>
      </c>
      <c r="J1145" s="80">
        <v>43173</v>
      </c>
      <c r="K1145" s="72"/>
    </row>
    <row r="1146" spans="1:11" s="53" customFormat="1" x14ac:dyDescent="0.3">
      <c r="A1146" s="155"/>
      <c r="B1146" s="205">
        <v>11</v>
      </c>
      <c r="C1146" s="50">
        <v>120317</v>
      </c>
      <c r="D1146" s="104">
        <v>59428</v>
      </c>
      <c r="E1146" s="103">
        <v>2</v>
      </c>
      <c r="F1146" s="49"/>
      <c r="G1146" s="48"/>
      <c r="H1146" s="48" t="s">
        <v>238</v>
      </c>
      <c r="I1146" s="48" t="s">
        <v>16</v>
      </c>
      <c r="J1146" s="80">
        <v>43173</v>
      </c>
      <c r="K1146" s="72"/>
    </row>
    <row r="1147" spans="1:11" s="53" customFormat="1" x14ac:dyDescent="0.3">
      <c r="A1147" s="155">
        <v>43159</v>
      </c>
      <c r="B1147" s="200">
        <v>1</v>
      </c>
      <c r="C1147" s="50">
        <v>120424</v>
      </c>
      <c r="D1147" s="109">
        <v>59500</v>
      </c>
      <c r="E1147" s="108">
        <v>1</v>
      </c>
      <c r="F1147" s="49"/>
      <c r="G1147" s="48"/>
      <c r="H1147" s="48" t="s">
        <v>19</v>
      </c>
      <c r="I1147" s="48" t="s">
        <v>21</v>
      </c>
      <c r="J1147" s="80">
        <v>43171</v>
      </c>
      <c r="K1147" s="72"/>
    </row>
    <row r="1148" spans="1:11" s="53" customFormat="1" x14ac:dyDescent="0.3">
      <c r="A1148" s="155"/>
      <c r="B1148" s="200">
        <v>2</v>
      </c>
      <c r="C1148" s="50">
        <v>120427</v>
      </c>
      <c r="D1148" s="109">
        <v>59503</v>
      </c>
      <c r="E1148" s="108">
        <v>8</v>
      </c>
      <c r="F1148" s="49"/>
      <c r="G1148" s="48"/>
      <c r="H1148" s="48" t="s">
        <v>19</v>
      </c>
      <c r="I1148" s="48" t="s">
        <v>21</v>
      </c>
      <c r="J1148" s="80">
        <v>43173</v>
      </c>
      <c r="K1148" s="72"/>
    </row>
    <row r="1149" spans="1:11" s="53" customFormat="1" x14ac:dyDescent="0.3">
      <c r="A1149" s="155"/>
      <c r="B1149" s="200">
        <v>3</v>
      </c>
      <c r="C1149" s="50">
        <v>120341</v>
      </c>
      <c r="D1149" s="109">
        <v>59434</v>
      </c>
      <c r="E1149" s="108">
        <v>15</v>
      </c>
      <c r="F1149" s="49"/>
      <c r="G1149" s="48"/>
      <c r="H1149" s="48" t="s">
        <v>19</v>
      </c>
      <c r="I1149" s="48" t="s">
        <v>21</v>
      </c>
      <c r="J1149" s="80">
        <v>43171</v>
      </c>
      <c r="K1149" s="72"/>
    </row>
    <row r="1150" spans="1:11" s="53" customFormat="1" x14ac:dyDescent="0.3">
      <c r="A1150" s="155"/>
      <c r="B1150" s="200">
        <v>4</v>
      </c>
      <c r="C1150" s="50">
        <v>120342</v>
      </c>
      <c r="D1150" s="109">
        <v>59435</v>
      </c>
      <c r="E1150" s="108">
        <v>19</v>
      </c>
      <c r="F1150" s="49"/>
      <c r="G1150" s="48"/>
      <c r="H1150" s="48" t="s">
        <v>19</v>
      </c>
      <c r="I1150" s="48" t="s">
        <v>21</v>
      </c>
      <c r="J1150" s="80">
        <v>43171</v>
      </c>
      <c r="K1150" s="72"/>
    </row>
    <row r="1151" spans="1:11" s="53" customFormat="1" x14ac:dyDescent="0.3">
      <c r="A1151" s="155"/>
      <c r="B1151" s="200">
        <v>5</v>
      </c>
      <c r="C1151" s="50">
        <v>120428</v>
      </c>
      <c r="D1151" s="109">
        <v>59504</v>
      </c>
      <c r="E1151" s="108">
        <v>2</v>
      </c>
      <c r="F1151" s="49"/>
      <c r="G1151" s="48"/>
      <c r="H1151" s="48" t="s">
        <v>19</v>
      </c>
      <c r="I1151" s="48" t="s">
        <v>21</v>
      </c>
      <c r="J1151" s="80">
        <v>43173</v>
      </c>
      <c r="K1151" s="72"/>
    </row>
    <row r="1152" spans="1:11" s="53" customFormat="1" x14ac:dyDescent="0.3">
      <c r="A1152" s="155"/>
      <c r="B1152" s="200">
        <v>6</v>
      </c>
      <c r="C1152" s="50">
        <v>120425</v>
      </c>
      <c r="D1152" s="153">
        <v>59501</v>
      </c>
      <c r="E1152" s="152">
        <v>4</v>
      </c>
      <c r="F1152" s="49"/>
      <c r="G1152" s="48"/>
      <c r="H1152" s="48" t="s">
        <v>19</v>
      </c>
      <c r="I1152" s="48" t="s">
        <v>21</v>
      </c>
      <c r="J1152" s="80">
        <v>43174</v>
      </c>
      <c r="K1152" s="72"/>
    </row>
    <row r="1153" spans="1:12" s="53" customFormat="1" x14ac:dyDescent="0.3">
      <c r="A1153" s="155"/>
      <c r="B1153" s="200">
        <v>7</v>
      </c>
      <c r="C1153" s="50">
        <v>120396</v>
      </c>
      <c r="D1153" s="153">
        <v>59492</v>
      </c>
      <c r="E1153" s="152">
        <v>24</v>
      </c>
      <c r="F1153" s="49"/>
      <c r="G1153" s="48"/>
      <c r="H1153" s="48" t="s">
        <v>19</v>
      </c>
      <c r="I1153" s="48" t="s">
        <v>21</v>
      </c>
      <c r="J1153" s="80">
        <v>43174</v>
      </c>
      <c r="K1153" s="72"/>
    </row>
    <row r="1154" spans="1:12" s="53" customFormat="1" x14ac:dyDescent="0.3">
      <c r="A1154" s="155"/>
      <c r="B1154" s="200">
        <v>8</v>
      </c>
      <c r="C1154" s="50">
        <v>120377</v>
      </c>
      <c r="D1154" s="145">
        <v>59460</v>
      </c>
      <c r="E1154" s="144">
        <v>1</v>
      </c>
      <c r="F1154" s="49"/>
      <c r="G1154" s="48"/>
      <c r="H1154" s="48" t="s">
        <v>19</v>
      </c>
      <c r="I1154" s="48" t="s">
        <v>21</v>
      </c>
      <c r="J1154" s="80">
        <v>43173</v>
      </c>
      <c r="K1154" s="72"/>
    </row>
    <row r="1155" spans="1:12" s="53" customFormat="1" x14ac:dyDescent="0.3">
      <c r="A1155" s="155"/>
      <c r="B1155" s="200">
        <v>9</v>
      </c>
      <c r="C1155" s="50">
        <v>120384</v>
      </c>
      <c r="D1155" s="99">
        <v>59466</v>
      </c>
      <c r="E1155" s="98">
        <v>1</v>
      </c>
      <c r="F1155" s="49"/>
      <c r="G1155" s="48"/>
      <c r="H1155" s="48" t="s">
        <v>19</v>
      </c>
      <c r="I1155" s="48" t="s">
        <v>21</v>
      </c>
      <c r="J1155" s="80">
        <v>43181</v>
      </c>
      <c r="K1155" s="72"/>
    </row>
    <row r="1156" spans="1:12" s="53" customFormat="1" x14ac:dyDescent="0.3">
      <c r="A1156" s="155"/>
      <c r="B1156" s="200">
        <v>10</v>
      </c>
      <c r="C1156" s="50">
        <v>120238</v>
      </c>
      <c r="D1156" s="109">
        <v>59393</v>
      </c>
      <c r="E1156" s="108">
        <v>1</v>
      </c>
      <c r="F1156" s="49"/>
      <c r="G1156" s="48"/>
      <c r="H1156" s="48" t="s">
        <v>19</v>
      </c>
      <c r="I1156" s="48" t="s">
        <v>21</v>
      </c>
      <c r="J1156" s="80">
        <v>43160</v>
      </c>
      <c r="K1156" s="72"/>
    </row>
    <row r="1157" spans="1:12" s="53" customFormat="1" x14ac:dyDescent="0.3">
      <c r="A1157" s="155"/>
      <c r="B1157" s="200">
        <v>11</v>
      </c>
      <c r="C1157" s="50">
        <v>120278</v>
      </c>
      <c r="D1157" s="109">
        <v>59562</v>
      </c>
      <c r="E1157" s="108">
        <v>1</v>
      </c>
      <c r="F1157" s="49"/>
      <c r="G1157" s="48"/>
      <c r="H1157" s="48" t="s">
        <v>19</v>
      </c>
      <c r="I1157" s="48" t="s">
        <v>21</v>
      </c>
      <c r="J1157" s="80">
        <v>43160</v>
      </c>
      <c r="K1157" s="72"/>
    </row>
    <row r="1158" spans="1:12" s="53" customFormat="1" x14ac:dyDescent="0.3">
      <c r="A1158" s="155">
        <v>43160</v>
      </c>
      <c r="B1158" s="202">
        <v>1</v>
      </c>
      <c r="C1158" s="50">
        <v>120453</v>
      </c>
      <c r="D1158" s="109">
        <v>59555</v>
      </c>
      <c r="E1158" s="108">
        <v>1</v>
      </c>
      <c r="F1158" s="49"/>
      <c r="G1158" s="48"/>
      <c r="H1158" s="48" t="s">
        <v>14</v>
      </c>
      <c r="I1158" s="48" t="s">
        <v>237</v>
      </c>
      <c r="J1158" s="80">
        <v>43166</v>
      </c>
      <c r="K1158" s="72"/>
    </row>
    <row r="1159" spans="1:12" s="53" customFormat="1" x14ac:dyDescent="0.3">
      <c r="A1159" s="155"/>
      <c r="B1159" s="202">
        <v>2</v>
      </c>
      <c r="C1159" s="50">
        <v>120448</v>
      </c>
      <c r="D1159" s="145">
        <v>59526</v>
      </c>
      <c r="E1159" s="144">
        <v>1</v>
      </c>
      <c r="F1159" s="49"/>
      <c r="G1159" s="48"/>
      <c r="H1159" s="48" t="s">
        <v>19</v>
      </c>
      <c r="I1159" s="48" t="s">
        <v>21</v>
      </c>
      <c r="J1159" s="80">
        <v>43166</v>
      </c>
      <c r="K1159" s="72"/>
    </row>
    <row r="1160" spans="1:12" s="53" customFormat="1" x14ac:dyDescent="0.3">
      <c r="A1160" s="155"/>
      <c r="B1160" s="202">
        <v>3</v>
      </c>
      <c r="C1160" s="50">
        <v>120439</v>
      </c>
      <c r="D1160" s="109">
        <v>59556</v>
      </c>
      <c r="E1160" s="108">
        <v>1</v>
      </c>
      <c r="F1160" s="49"/>
      <c r="G1160" s="48"/>
      <c r="H1160" s="48" t="s">
        <v>38</v>
      </c>
      <c r="I1160" s="48" t="s">
        <v>21</v>
      </c>
      <c r="J1160" s="80">
        <v>43167</v>
      </c>
      <c r="K1160" s="72"/>
    </row>
    <row r="1161" spans="1:12" s="53" customFormat="1" x14ac:dyDescent="0.3">
      <c r="A1161" s="155"/>
      <c r="B1161" s="202">
        <v>4</v>
      </c>
      <c r="C1161" s="50">
        <v>120406</v>
      </c>
      <c r="D1161" s="109">
        <v>59554</v>
      </c>
      <c r="E1161" s="108">
        <v>9</v>
      </c>
      <c r="F1161" s="49"/>
      <c r="G1161" s="48"/>
      <c r="H1161" s="48" t="s">
        <v>14</v>
      </c>
      <c r="I1161" s="48" t="s">
        <v>15</v>
      </c>
      <c r="J1161" s="80">
        <v>43171</v>
      </c>
      <c r="K1161" s="72"/>
    </row>
    <row r="1162" spans="1:12" s="53" customFormat="1" x14ac:dyDescent="0.3">
      <c r="A1162" s="155"/>
      <c r="B1162" s="202">
        <v>5</v>
      </c>
      <c r="C1162" s="50">
        <v>120443</v>
      </c>
      <c r="D1162" s="109">
        <v>59557</v>
      </c>
      <c r="E1162" s="108">
        <v>17</v>
      </c>
      <c r="F1162" s="54"/>
      <c r="G1162" s="48"/>
      <c r="H1162" s="48" t="s">
        <v>14</v>
      </c>
      <c r="I1162" s="48" t="s">
        <v>21</v>
      </c>
      <c r="J1162" s="80">
        <v>43171</v>
      </c>
      <c r="K1162" s="72"/>
    </row>
    <row r="1163" spans="1:12" s="53" customFormat="1" x14ac:dyDescent="0.3">
      <c r="A1163" s="155"/>
      <c r="B1163" s="202">
        <v>6</v>
      </c>
      <c r="C1163" s="50">
        <v>120464</v>
      </c>
      <c r="D1163" s="104">
        <v>59538</v>
      </c>
      <c r="E1163" s="103">
        <v>8</v>
      </c>
      <c r="F1163" s="54"/>
      <c r="G1163" s="48"/>
      <c r="H1163" s="48" t="s">
        <v>19</v>
      </c>
      <c r="I1163" s="48" t="s">
        <v>21</v>
      </c>
      <c r="J1163" s="80">
        <v>43172</v>
      </c>
      <c r="K1163" s="72"/>
    </row>
    <row r="1164" spans="1:12" s="53" customFormat="1" x14ac:dyDescent="0.3">
      <c r="A1164" s="155"/>
      <c r="B1164" s="202">
        <v>7</v>
      </c>
      <c r="C1164" s="50">
        <v>120463</v>
      </c>
      <c r="D1164" s="99">
        <v>59537</v>
      </c>
      <c r="E1164" s="98">
        <v>10</v>
      </c>
      <c r="F1164" s="54"/>
      <c r="G1164" s="48"/>
      <c r="H1164" s="48" t="s">
        <v>19</v>
      </c>
      <c r="I1164" s="48" t="s">
        <v>21</v>
      </c>
      <c r="J1164" s="80">
        <v>43172</v>
      </c>
      <c r="K1164" s="72"/>
      <c r="L1164" s="53" t="s">
        <v>236</v>
      </c>
    </row>
    <row r="1165" spans="1:12" s="53" customFormat="1" x14ac:dyDescent="0.3">
      <c r="A1165" s="155"/>
      <c r="B1165" s="202">
        <v>8</v>
      </c>
      <c r="C1165" s="50">
        <v>120454</v>
      </c>
      <c r="D1165" s="109">
        <v>59535</v>
      </c>
      <c r="E1165" s="108">
        <v>1</v>
      </c>
      <c r="F1165" s="49"/>
      <c r="G1165" s="48"/>
      <c r="H1165" s="48" t="s">
        <v>26</v>
      </c>
      <c r="I1165" s="48" t="s">
        <v>21</v>
      </c>
      <c r="J1165" s="80">
        <v>43173</v>
      </c>
      <c r="K1165" s="72"/>
    </row>
    <row r="1166" spans="1:12" s="53" customFormat="1" x14ac:dyDescent="0.3">
      <c r="A1166" s="155"/>
      <c r="B1166" s="202">
        <v>9</v>
      </c>
      <c r="C1166" s="50">
        <v>120451</v>
      </c>
      <c r="D1166" s="145">
        <v>59534</v>
      </c>
      <c r="E1166" s="144">
        <v>39</v>
      </c>
      <c r="F1166" s="49"/>
      <c r="G1166" s="48"/>
      <c r="H1166" s="48" t="s">
        <v>19</v>
      </c>
      <c r="I1166" s="48" t="s">
        <v>21</v>
      </c>
      <c r="J1166" s="80">
        <v>43174</v>
      </c>
      <c r="K1166" s="72"/>
    </row>
    <row r="1167" spans="1:12" s="53" customFormat="1" x14ac:dyDescent="0.3">
      <c r="A1167" s="155"/>
      <c r="B1167" s="202">
        <v>10</v>
      </c>
      <c r="C1167" s="50">
        <v>120449</v>
      </c>
      <c r="D1167" s="104">
        <v>59533</v>
      </c>
      <c r="E1167" s="103">
        <v>1</v>
      </c>
      <c r="F1167" s="49"/>
      <c r="G1167" s="48"/>
      <c r="H1167" s="48" t="s">
        <v>19</v>
      </c>
      <c r="I1167" s="48" t="s">
        <v>29</v>
      </c>
      <c r="J1167" s="80">
        <v>43173</v>
      </c>
      <c r="K1167" s="72"/>
    </row>
    <row r="1168" spans="1:12" s="53" customFormat="1" x14ac:dyDescent="0.3">
      <c r="A1168" s="155"/>
      <c r="B1168" s="202">
        <v>11</v>
      </c>
      <c r="C1168" s="50">
        <v>120254</v>
      </c>
      <c r="D1168" s="99">
        <v>59388</v>
      </c>
      <c r="E1168" s="98">
        <v>1</v>
      </c>
      <c r="F1168" s="49"/>
      <c r="G1168" s="48"/>
      <c r="H1168" s="48" t="s">
        <v>19</v>
      </c>
      <c r="I1168" s="48" t="s">
        <v>121</v>
      </c>
      <c r="J1168" s="80">
        <v>43174</v>
      </c>
      <c r="K1168" s="72"/>
    </row>
    <row r="1169" spans="1:15" s="53" customFormat="1" x14ac:dyDescent="0.3">
      <c r="A1169" s="155"/>
      <c r="B1169" s="202">
        <v>12</v>
      </c>
      <c r="C1169" s="50">
        <v>120214</v>
      </c>
      <c r="D1169" s="153">
        <v>59376</v>
      </c>
      <c r="E1169" s="152">
        <v>1</v>
      </c>
      <c r="F1169" s="49"/>
      <c r="G1169" s="48"/>
      <c r="H1169" s="48" t="s">
        <v>19</v>
      </c>
      <c r="I1169" s="48" t="s">
        <v>18</v>
      </c>
      <c r="J1169" s="80">
        <v>43173</v>
      </c>
      <c r="K1169" s="72"/>
    </row>
    <row r="1170" spans="1:15" s="53" customFormat="1" x14ac:dyDescent="0.3">
      <c r="A1170" s="155"/>
      <c r="B1170" s="202">
        <v>13</v>
      </c>
      <c r="C1170" s="50">
        <v>120322</v>
      </c>
      <c r="D1170" s="153">
        <v>59430</v>
      </c>
      <c r="E1170" s="152">
        <v>1</v>
      </c>
      <c r="F1170" s="49"/>
      <c r="G1170" s="48"/>
      <c r="H1170" s="48" t="s">
        <v>19</v>
      </c>
      <c r="I1170" s="48" t="s">
        <v>235</v>
      </c>
      <c r="J1170" s="80">
        <v>43173</v>
      </c>
      <c r="K1170" s="72"/>
    </row>
    <row r="1171" spans="1:15" s="53" customFormat="1" x14ac:dyDescent="0.3">
      <c r="A1171" s="155"/>
      <c r="B1171" s="202">
        <v>14</v>
      </c>
      <c r="C1171" s="50">
        <v>120331</v>
      </c>
      <c r="D1171" s="145">
        <v>59432</v>
      </c>
      <c r="E1171" s="144">
        <v>2</v>
      </c>
      <c r="F1171" s="49"/>
      <c r="G1171" s="48"/>
      <c r="H1171" s="48" t="s">
        <v>19</v>
      </c>
      <c r="I1171" s="48" t="s">
        <v>18</v>
      </c>
      <c r="J1171" s="80">
        <v>43173</v>
      </c>
      <c r="K1171" s="72"/>
      <c r="M1171" s="53" t="s">
        <v>234</v>
      </c>
      <c r="O1171" s="53" t="s">
        <v>11</v>
      </c>
    </row>
    <row r="1172" spans="1:15" s="53" customFormat="1" x14ac:dyDescent="0.3">
      <c r="A1172" s="155">
        <v>43161</v>
      </c>
      <c r="B1172" s="162">
        <v>1</v>
      </c>
      <c r="C1172" s="50">
        <v>120480</v>
      </c>
      <c r="D1172" s="99">
        <v>59558</v>
      </c>
      <c r="E1172" s="98">
        <v>1</v>
      </c>
      <c r="F1172" s="49"/>
      <c r="G1172" s="48"/>
      <c r="H1172" s="48" t="s">
        <v>19</v>
      </c>
      <c r="I1172" s="48" t="s">
        <v>21</v>
      </c>
      <c r="J1172" s="80">
        <v>43167</v>
      </c>
      <c r="K1172" s="72"/>
    </row>
    <row r="1173" spans="1:15" s="53" customFormat="1" x14ac:dyDescent="0.3">
      <c r="A1173" s="155"/>
      <c r="B1173" s="162">
        <v>2</v>
      </c>
      <c r="C1173" s="50">
        <v>120482</v>
      </c>
      <c r="D1173" s="153">
        <v>59559</v>
      </c>
      <c r="E1173" s="152">
        <v>2</v>
      </c>
      <c r="F1173" s="49"/>
      <c r="G1173" s="48"/>
      <c r="H1173" s="48" t="s">
        <v>19</v>
      </c>
      <c r="I1173" s="48" t="s">
        <v>29</v>
      </c>
      <c r="J1173" s="80">
        <v>43167</v>
      </c>
      <c r="K1173" s="72"/>
    </row>
    <row r="1174" spans="1:15" s="53" customFormat="1" x14ac:dyDescent="0.3">
      <c r="A1174" s="155"/>
      <c r="B1174" s="162">
        <v>3</v>
      </c>
      <c r="C1174" s="50">
        <v>120397</v>
      </c>
      <c r="D1174" s="104">
        <v>59532</v>
      </c>
      <c r="E1174" s="103">
        <v>8</v>
      </c>
      <c r="F1174" s="49"/>
      <c r="G1174" s="48"/>
      <c r="H1174" s="48" t="s">
        <v>19</v>
      </c>
      <c r="I1174" s="48" t="s">
        <v>29</v>
      </c>
      <c r="J1174" s="80">
        <v>43174</v>
      </c>
      <c r="K1174" s="72"/>
    </row>
    <row r="1175" spans="1:15" s="53" customFormat="1" x14ac:dyDescent="0.3">
      <c r="A1175" s="155"/>
      <c r="B1175" s="162">
        <v>4</v>
      </c>
      <c r="C1175" s="50">
        <v>120318</v>
      </c>
      <c r="D1175" s="104">
        <v>59429</v>
      </c>
      <c r="E1175" s="103">
        <v>28</v>
      </c>
      <c r="F1175" s="49"/>
      <c r="G1175" s="48"/>
      <c r="H1175" s="48" t="s">
        <v>19</v>
      </c>
      <c r="I1175" s="48" t="s">
        <v>29</v>
      </c>
      <c r="J1175" s="80">
        <v>43173</v>
      </c>
      <c r="K1175" s="72"/>
    </row>
    <row r="1176" spans="1:15" s="53" customFormat="1" x14ac:dyDescent="0.3">
      <c r="A1176" s="155"/>
      <c r="B1176" s="162">
        <v>5</v>
      </c>
      <c r="C1176" s="50">
        <v>120433</v>
      </c>
      <c r="D1176" s="104">
        <v>59505</v>
      </c>
      <c r="E1176" s="103">
        <v>1</v>
      </c>
      <c r="F1176" s="49"/>
      <c r="G1176" s="48"/>
      <c r="H1176" s="48" t="s">
        <v>19</v>
      </c>
      <c r="I1176" s="48" t="s">
        <v>56</v>
      </c>
      <c r="J1176" s="80">
        <v>43174</v>
      </c>
      <c r="K1176" s="72"/>
    </row>
    <row r="1177" spans="1:15" s="53" customFormat="1" x14ac:dyDescent="0.3">
      <c r="A1177" s="155"/>
      <c r="B1177" s="162">
        <v>6</v>
      </c>
      <c r="C1177" s="50">
        <v>120402</v>
      </c>
      <c r="D1177" s="99">
        <v>59536</v>
      </c>
      <c r="E1177" s="98">
        <v>62</v>
      </c>
      <c r="F1177" s="54"/>
      <c r="G1177" s="48"/>
      <c r="H1177" s="48" t="s">
        <v>14</v>
      </c>
      <c r="I1177" s="48" t="s">
        <v>21</v>
      </c>
      <c r="J1177" s="80">
        <v>43171</v>
      </c>
      <c r="K1177" s="72"/>
    </row>
    <row r="1178" spans="1:15" s="53" customFormat="1" x14ac:dyDescent="0.3">
      <c r="A1178" s="155"/>
      <c r="B1178" s="162">
        <v>7</v>
      </c>
      <c r="C1178" s="50">
        <v>120486</v>
      </c>
      <c r="D1178" s="153">
        <v>59560</v>
      </c>
      <c r="E1178" s="152">
        <v>3</v>
      </c>
      <c r="F1178" s="54"/>
      <c r="G1178" s="48"/>
      <c r="H1178" s="48" t="s">
        <v>19</v>
      </c>
      <c r="I1178" s="48" t="s">
        <v>15</v>
      </c>
      <c r="J1178" s="80">
        <v>43180</v>
      </c>
      <c r="K1178" s="72"/>
    </row>
    <row r="1179" spans="1:15" s="53" customFormat="1" x14ac:dyDescent="0.3">
      <c r="A1179" s="155"/>
      <c r="B1179" s="162">
        <v>8</v>
      </c>
      <c r="C1179" s="50">
        <v>120472</v>
      </c>
      <c r="D1179" s="104">
        <v>59561</v>
      </c>
      <c r="E1179" s="103">
        <v>19</v>
      </c>
      <c r="F1179" s="54"/>
      <c r="G1179" s="48"/>
      <c r="H1179" s="48" t="s">
        <v>19</v>
      </c>
      <c r="I1179" s="48" t="s">
        <v>16</v>
      </c>
      <c r="J1179" s="80">
        <v>43173</v>
      </c>
      <c r="K1179" s="72"/>
      <c r="M1179" s="53" t="s">
        <v>233</v>
      </c>
    </row>
    <row r="1180" spans="1:15" s="53" customFormat="1" x14ac:dyDescent="0.3">
      <c r="A1180" s="155"/>
      <c r="B1180" s="162">
        <v>9</v>
      </c>
      <c r="C1180" s="50">
        <v>120539</v>
      </c>
      <c r="D1180" s="99">
        <v>59591</v>
      </c>
      <c r="E1180" s="98">
        <v>1</v>
      </c>
      <c r="F1180" s="49"/>
      <c r="G1180" s="48"/>
      <c r="H1180" s="48" t="s">
        <v>14</v>
      </c>
      <c r="I1180" s="48" t="s">
        <v>40</v>
      </c>
      <c r="J1180" s="80">
        <v>43164</v>
      </c>
      <c r="K1180" s="72"/>
    </row>
    <row r="1181" spans="1:15" s="53" customFormat="1" x14ac:dyDescent="0.3">
      <c r="A1181" s="155">
        <v>43164</v>
      </c>
      <c r="B1181" s="204">
        <v>1</v>
      </c>
      <c r="C1181" s="50">
        <v>120529</v>
      </c>
      <c r="D1181" s="145">
        <v>59585</v>
      </c>
      <c r="E1181" s="144">
        <v>6</v>
      </c>
      <c r="F1181" s="49"/>
      <c r="G1181" s="48"/>
      <c r="H1181" s="48" t="s">
        <v>19</v>
      </c>
      <c r="I1181" s="48" t="s">
        <v>15</v>
      </c>
      <c r="J1181" s="80">
        <v>43180</v>
      </c>
      <c r="K1181" s="72"/>
    </row>
    <row r="1182" spans="1:15" s="53" customFormat="1" x14ac:dyDescent="0.3">
      <c r="A1182" s="155"/>
      <c r="B1182" s="204">
        <v>2</v>
      </c>
      <c r="C1182" s="50">
        <v>120530</v>
      </c>
      <c r="D1182" s="145">
        <v>59584</v>
      </c>
      <c r="E1182" s="144">
        <v>12</v>
      </c>
      <c r="F1182" s="49"/>
      <c r="G1182" s="48"/>
      <c r="H1182" s="48" t="s">
        <v>19</v>
      </c>
      <c r="I1182" s="48" t="s">
        <v>15</v>
      </c>
      <c r="J1182" s="80">
        <v>43166</v>
      </c>
      <c r="K1182" s="72"/>
    </row>
    <row r="1183" spans="1:15" s="53" customFormat="1" x14ac:dyDescent="0.3">
      <c r="A1183" s="155"/>
      <c r="B1183" s="204">
        <v>3</v>
      </c>
      <c r="C1183" s="50">
        <v>120514</v>
      </c>
      <c r="D1183" s="145">
        <v>59581</v>
      </c>
      <c r="E1183" s="144">
        <v>1</v>
      </c>
      <c r="F1183" s="49"/>
      <c r="G1183" s="48"/>
      <c r="H1183" s="48" t="s">
        <v>14</v>
      </c>
      <c r="I1183" s="48" t="s">
        <v>65</v>
      </c>
      <c r="J1183" s="80">
        <v>43167</v>
      </c>
      <c r="K1183" s="72"/>
    </row>
    <row r="1184" spans="1:15" s="53" customFormat="1" x14ac:dyDescent="0.3">
      <c r="A1184" s="155"/>
      <c r="B1184" s="204">
        <v>4</v>
      </c>
      <c r="C1184" s="50">
        <v>120386</v>
      </c>
      <c r="D1184" s="104">
        <v>59467</v>
      </c>
      <c r="E1184" s="103">
        <v>1</v>
      </c>
      <c r="F1184" s="49" t="s">
        <v>22</v>
      </c>
      <c r="G1184" s="48"/>
      <c r="H1184" s="48" t="s">
        <v>19</v>
      </c>
      <c r="I1184" s="48" t="s">
        <v>21</v>
      </c>
      <c r="J1184" s="80">
        <v>43180</v>
      </c>
      <c r="K1184" s="72"/>
    </row>
    <row r="1185" spans="1:15" s="53" customFormat="1" x14ac:dyDescent="0.3">
      <c r="A1185" s="155"/>
      <c r="B1185" s="204">
        <v>5</v>
      </c>
      <c r="C1185" s="50">
        <v>120284</v>
      </c>
      <c r="D1185" s="104">
        <v>59398</v>
      </c>
      <c r="E1185" s="103">
        <v>6</v>
      </c>
      <c r="F1185" s="49" t="s">
        <v>22</v>
      </c>
      <c r="G1185" s="48"/>
      <c r="H1185" s="48" t="s">
        <v>19</v>
      </c>
      <c r="I1185" s="48" t="s">
        <v>59</v>
      </c>
      <c r="J1185" s="80">
        <v>43178</v>
      </c>
      <c r="K1185" s="72"/>
      <c r="O1185" s="53" t="s">
        <v>11</v>
      </c>
    </row>
    <row r="1186" spans="1:15" s="53" customFormat="1" x14ac:dyDescent="0.3">
      <c r="A1186" s="155"/>
      <c r="B1186" s="204">
        <v>6</v>
      </c>
      <c r="C1186" s="50">
        <v>120286</v>
      </c>
      <c r="D1186" s="104">
        <v>59400</v>
      </c>
      <c r="E1186" s="103">
        <v>4</v>
      </c>
      <c r="F1186" s="49" t="s">
        <v>22</v>
      </c>
      <c r="G1186" s="48"/>
      <c r="H1186" s="48" t="s">
        <v>19</v>
      </c>
      <c r="I1186" s="48" t="s">
        <v>59</v>
      </c>
      <c r="J1186" s="80">
        <v>43168</v>
      </c>
      <c r="K1186" s="72"/>
      <c r="O1186" s="53" t="s">
        <v>11</v>
      </c>
    </row>
    <row r="1187" spans="1:15" s="53" customFormat="1" x14ac:dyDescent="0.3">
      <c r="A1187" s="155"/>
      <c r="B1187" s="204">
        <v>7</v>
      </c>
      <c r="C1187" s="50">
        <v>120446</v>
      </c>
      <c r="D1187" s="153">
        <v>59524</v>
      </c>
      <c r="E1187" s="152">
        <v>42</v>
      </c>
      <c r="F1187" s="54"/>
      <c r="G1187" s="48"/>
      <c r="H1187" s="48" t="s">
        <v>19</v>
      </c>
      <c r="I1187" s="48" t="s">
        <v>21</v>
      </c>
      <c r="J1187" s="80">
        <v>43182</v>
      </c>
      <c r="K1187" s="72"/>
      <c r="L1187" s="53" t="s">
        <v>95</v>
      </c>
    </row>
    <row r="1188" spans="1:15" s="53" customFormat="1" x14ac:dyDescent="0.3">
      <c r="A1188" s="155"/>
      <c r="B1188" s="204">
        <v>8</v>
      </c>
      <c r="C1188" s="50">
        <v>120275</v>
      </c>
      <c r="D1188" s="104">
        <v>59396</v>
      </c>
      <c r="E1188" s="103">
        <v>13</v>
      </c>
      <c r="F1188" s="49"/>
      <c r="G1188" s="48"/>
      <c r="H1188" s="48" t="s">
        <v>19</v>
      </c>
      <c r="I1188" s="48" t="s">
        <v>29</v>
      </c>
      <c r="J1188" s="80">
        <v>43179</v>
      </c>
      <c r="K1188" s="72"/>
      <c r="M1188" s="53" t="s">
        <v>232</v>
      </c>
    </row>
    <row r="1189" spans="1:15" s="53" customFormat="1" x14ac:dyDescent="0.3">
      <c r="A1189" s="155"/>
      <c r="B1189" s="204">
        <v>9</v>
      </c>
      <c r="C1189" s="50">
        <v>120554</v>
      </c>
      <c r="D1189" s="145">
        <v>59612</v>
      </c>
      <c r="E1189" s="144">
        <v>2</v>
      </c>
      <c r="F1189" s="49"/>
      <c r="G1189" s="48"/>
      <c r="H1189" s="48" t="s">
        <v>14</v>
      </c>
      <c r="I1189" s="48" t="s">
        <v>28</v>
      </c>
      <c r="J1189" s="80">
        <v>43166</v>
      </c>
      <c r="K1189" s="72"/>
    </row>
    <row r="1190" spans="1:15" s="53" customFormat="1" x14ac:dyDescent="0.3">
      <c r="A1190" s="155">
        <v>43165</v>
      </c>
      <c r="B1190" s="205">
        <v>1</v>
      </c>
      <c r="C1190" s="50">
        <v>120545</v>
      </c>
      <c r="D1190" s="104">
        <v>59604</v>
      </c>
      <c r="E1190" s="103">
        <v>2</v>
      </c>
      <c r="F1190" s="49"/>
      <c r="G1190" s="48"/>
      <c r="H1190" s="48" t="s">
        <v>19</v>
      </c>
      <c r="I1190" s="48" t="s">
        <v>21</v>
      </c>
      <c r="J1190" s="80">
        <v>43172</v>
      </c>
      <c r="K1190" s="72"/>
    </row>
    <row r="1191" spans="1:15" s="53" customFormat="1" x14ac:dyDescent="0.3">
      <c r="A1191" s="155"/>
      <c r="B1191" s="205">
        <v>2</v>
      </c>
      <c r="C1191" s="50">
        <v>120551</v>
      </c>
      <c r="D1191" s="153">
        <v>59605</v>
      </c>
      <c r="E1191" s="152">
        <v>1</v>
      </c>
      <c r="F1191" s="49"/>
      <c r="G1191" s="48"/>
      <c r="H1191" s="48" t="s">
        <v>19</v>
      </c>
      <c r="I1191" s="48" t="s">
        <v>21</v>
      </c>
      <c r="J1191" s="80">
        <v>43181</v>
      </c>
      <c r="K1191" s="72"/>
    </row>
    <row r="1192" spans="1:15" s="53" customFormat="1" x14ac:dyDescent="0.3">
      <c r="A1192" s="155"/>
      <c r="B1192" s="205">
        <v>3</v>
      </c>
      <c r="C1192" s="50">
        <v>120524</v>
      </c>
      <c r="D1192" s="153">
        <v>59583</v>
      </c>
      <c r="E1192" s="152">
        <v>2</v>
      </c>
      <c r="F1192" s="49"/>
      <c r="G1192" s="48"/>
      <c r="H1192" s="48" t="s">
        <v>26</v>
      </c>
      <c r="I1192" s="48" t="s">
        <v>15</v>
      </c>
      <c r="J1192" s="80">
        <v>43173</v>
      </c>
      <c r="K1192" s="72"/>
    </row>
    <row r="1193" spans="1:15" s="53" customFormat="1" x14ac:dyDescent="0.3">
      <c r="A1193" s="155"/>
      <c r="B1193" s="205">
        <v>4</v>
      </c>
      <c r="C1193" s="50">
        <v>120525</v>
      </c>
      <c r="D1193" s="145">
        <v>59599</v>
      </c>
      <c r="E1193" s="144">
        <v>1</v>
      </c>
      <c r="F1193" s="49"/>
      <c r="G1193" s="48"/>
      <c r="H1193" s="48" t="s">
        <v>14</v>
      </c>
      <c r="I1193" s="48" t="s">
        <v>124</v>
      </c>
      <c r="J1193" s="80">
        <v>43173</v>
      </c>
      <c r="K1193" s="72"/>
    </row>
    <row r="1194" spans="1:15" s="53" customFormat="1" x14ac:dyDescent="0.3">
      <c r="A1194" s="155"/>
      <c r="B1194" s="205">
        <v>5</v>
      </c>
      <c r="C1194" s="50">
        <v>120527</v>
      </c>
      <c r="D1194" s="145">
        <v>59601</v>
      </c>
      <c r="E1194" s="144">
        <v>1</v>
      </c>
      <c r="F1194" s="49"/>
      <c r="G1194" s="48"/>
      <c r="H1194" s="48" t="s">
        <v>19</v>
      </c>
      <c r="I1194" s="48" t="s">
        <v>16</v>
      </c>
      <c r="J1194" s="80">
        <v>43179</v>
      </c>
      <c r="K1194" s="72"/>
    </row>
    <row r="1195" spans="1:15" s="53" customFormat="1" x14ac:dyDescent="0.3">
      <c r="A1195" s="155"/>
      <c r="B1195" s="205">
        <v>6</v>
      </c>
      <c r="C1195" s="50">
        <v>120500</v>
      </c>
      <c r="D1195" s="99">
        <v>59566</v>
      </c>
      <c r="E1195" s="98">
        <v>1</v>
      </c>
      <c r="F1195" s="49"/>
      <c r="G1195" s="48"/>
      <c r="H1195" s="48" t="s">
        <v>19</v>
      </c>
      <c r="I1195" s="48" t="s">
        <v>21</v>
      </c>
      <c r="J1195" s="80">
        <v>43181</v>
      </c>
      <c r="K1195" s="72"/>
      <c r="L1195" s="48"/>
      <c r="M1195" s="48"/>
      <c r="N1195" s="48"/>
      <c r="O1195" s="48" t="s">
        <v>11</v>
      </c>
    </row>
    <row r="1196" spans="1:15" s="53" customFormat="1" x14ac:dyDescent="0.3">
      <c r="A1196" s="155"/>
      <c r="B1196" s="205">
        <v>7</v>
      </c>
      <c r="C1196" s="50">
        <v>120474</v>
      </c>
      <c r="D1196" s="145">
        <v>59578</v>
      </c>
      <c r="E1196" s="144">
        <v>10</v>
      </c>
      <c r="F1196" s="49"/>
      <c r="G1196" s="48"/>
      <c r="H1196" s="48" t="s">
        <v>14</v>
      </c>
      <c r="I1196" s="48" t="s">
        <v>15</v>
      </c>
      <c r="J1196" s="80">
        <v>43182</v>
      </c>
      <c r="K1196" s="72"/>
    </row>
    <row r="1197" spans="1:15" s="53" customFormat="1" x14ac:dyDescent="0.3">
      <c r="A1197" s="155"/>
      <c r="B1197" s="205">
        <v>8</v>
      </c>
      <c r="C1197" s="50">
        <v>120526</v>
      </c>
      <c r="D1197" s="145">
        <v>59590</v>
      </c>
      <c r="E1197" s="144">
        <v>10</v>
      </c>
      <c r="F1197" s="54"/>
      <c r="G1197" s="48"/>
      <c r="H1197" s="48" t="s">
        <v>14</v>
      </c>
      <c r="I1197" s="48" t="s">
        <v>15</v>
      </c>
      <c r="J1197" s="80">
        <v>43188</v>
      </c>
      <c r="K1197" s="72"/>
    </row>
    <row r="1198" spans="1:15" s="53" customFormat="1" x14ac:dyDescent="0.3">
      <c r="A1198" s="155"/>
      <c r="B1198" s="205">
        <v>9</v>
      </c>
      <c r="C1198" s="50">
        <v>120511</v>
      </c>
      <c r="D1198" s="104">
        <v>59600</v>
      </c>
      <c r="E1198" s="103">
        <v>2</v>
      </c>
      <c r="F1198" s="49"/>
      <c r="G1198" s="48"/>
      <c r="H1198" s="48" t="s">
        <v>14</v>
      </c>
      <c r="I1198" s="48" t="s">
        <v>134</v>
      </c>
      <c r="J1198" s="80">
        <v>43188</v>
      </c>
      <c r="K1198" s="72"/>
    </row>
    <row r="1199" spans="1:15" s="53" customFormat="1" x14ac:dyDescent="0.3">
      <c r="A1199" s="155"/>
      <c r="B1199" s="205">
        <v>10</v>
      </c>
      <c r="C1199" s="50">
        <v>120484</v>
      </c>
      <c r="D1199" s="99">
        <v>59579</v>
      </c>
      <c r="E1199" s="98">
        <v>2</v>
      </c>
      <c r="F1199" s="49"/>
      <c r="G1199" s="48"/>
      <c r="H1199" s="48" t="s">
        <v>14</v>
      </c>
      <c r="I1199" s="48" t="s">
        <v>21</v>
      </c>
      <c r="J1199" s="80">
        <v>43180</v>
      </c>
      <c r="K1199" s="72"/>
      <c r="L1199" s="48"/>
      <c r="M1199" s="48"/>
      <c r="N1199" s="48"/>
      <c r="O1199" s="48" t="s">
        <v>11</v>
      </c>
    </row>
    <row r="1200" spans="1:15" s="53" customFormat="1" x14ac:dyDescent="0.3">
      <c r="A1200" s="155"/>
      <c r="B1200" s="205">
        <v>11</v>
      </c>
      <c r="C1200" s="50">
        <v>120515</v>
      </c>
      <c r="D1200" s="99">
        <v>59580</v>
      </c>
      <c r="E1200" s="98">
        <v>3</v>
      </c>
      <c r="F1200" s="49"/>
      <c r="G1200" s="48"/>
      <c r="H1200" s="48" t="s">
        <v>19</v>
      </c>
      <c r="I1200" s="48" t="s">
        <v>59</v>
      </c>
      <c r="J1200" s="80">
        <v>43180</v>
      </c>
      <c r="K1200" s="72"/>
      <c r="L1200" s="48"/>
      <c r="M1200" s="48"/>
      <c r="N1200" s="48"/>
      <c r="O1200" s="48" t="s">
        <v>11</v>
      </c>
    </row>
    <row r="1201" spans="1:13" s="53" customFormat="1" x14ac:dyDescent="0.3">
      <c r="A1201" s="155"/>
      <c r="B1201" s="205">
        <v>12</v>
      </c>
      <c r="C1201" s="50">
        <v>120537</v>
      </c>
      <c r="D1201" s="104">
        <v>59588</v>
      </c>
      <c r="E1201" s="103">
        <v>2</v>
      </c>
      <c r="F1201" s="49"/>
      <c r="G1201" s="48"/>
      <c r="H1201" s="48" t="s">
        <v>231</v>
      </c>
      <c r="I1201" s="48" t="s">
        <v>29</v>
      </c>
      <c r="J1201" s="80">
        <v>43180</v>
      </c>
      <c r="K1201" s="72"/>
    </row>
    <row r="1202" spans="1:13" s="53" customFormat="1" x14ac:dyDescent="0.3">
      <c r="A1202" s="155"/>
      <c r="B1202" s="205">
        <v>13</v>
      </c>
      <c r="C1202" s="50">
        <v>120534</v>
      </c>
      <c r="D1202" s="104">
        <v>59587</v>
      </c>
      <c r="E1202" s="103">
        <v>2</v>
      </c>
      <c r="F1202" s="49"/>
      <c r="G1202" s="48"/>
      <c r="H1202" s="48" t="s">
        <v>19</v>
      </c>
      <c r="I1202" s="48" t="s">
        <v>65</v>
      </c>
      <c r="J1202" s="80">
        <v>43181</v>
      </c>
      <c r="K1202" s="72"/>
      <c r="M1202" s="53" t="s">
        <v>230</v>
      </c>
    </row>
    <row r="1203" spans="1:13" s="53" customFormat="1" x14ac:dyDescent="0.3">
      <c r="A1203" s="155">
        <v>43166</v>
      </c>
      <c r="B1203" s="200">
        <v>1</v>
      </c>
      <c r="C1203" s="50">
        <v>120577</v>
      </c>
      <c r="D1203" s="153">
        <v>59632</v>
      </c>
      <c r="E1203" s="152">
        <v>28</v>
      </c>
      <c r="F1203" s="54"/>
      <c r="G1203" s="48"/>
      <c r="H1203" s="48" t="s">
        <v>14</v>
      </c>
      <c r="I1203" s="48" t="s">
        <v>40</v>
      </c>
      <c r="J1203" s="80">
        <v>43171</v>
      </c>
      <c r="K1203" s="72"/>
    </row>
    <row r="1204" spans="1:13" s="53" customFormat="1" x14ac:dyDescent="0.3">
      <c r="A1204" s="155"/>
      <c r="B1204" s="200">
        <v>2</v>
      </c>
      <c r="C1204" s="50">
        <v>120572</v>
      </c>
      <c r="D1204" s="99">
        <v>59640</v>
      </c>
      <c r="E1204" s="98">
        <v>2</v>
      </c>
      <c r="F1204" s="49"/>
      <c r="G1204" s="48"/>
      <c r="H1204" s="48" t="s">
        <v>14</v>
      </c>
      <c r="I1204" s="48" t="s">
        <v>65</v>
      </c>
      <c r="J1204" s="80">
        <v>43174</v>
      </c>
      <c r="K1204" s="72"/>
    </row>
    <row r="1205" spans="1:13" s="53" customFormat="1" x14ac:dyDescent="0.3">
      <c r="A1205" s="155"/>
      <c r="B1205" s="200">
        <v>3</v>
      </c>
      <c r="C1205" s="50">
        <v>120595</v>
      </c>
      <c r="D1205" s="104">
        <v>59620</v>
      </c>
      <c r="E1205" s="103">
        <v>1</v>
      </c>
      <c r="F1205" s="49"/>
      <c r="G1205" s="48"/>
      <c r="H1205" s="48" t="s">
        <v>14</v>
      </c>
      <c r="I1205" s="48" t="s">
        <v>21</v>
      </c>
      <c r="J1205" s="80">
        <v>43180</v>
      </c>
      <c r="K1205" s="72"/>
    </row>
    <row r="1206" spans="1:13" s="53" customFormat="1" x14ac:dyDescent="0.3">
      <c r="A1206" s="155"/>
      <c r="B1206" s="200">
        <v>4</v>
      </c>
      <c r="C1206" s="50">
        <v>120563</v>
      </c>
      <c r="D1206" s="153">
        <v>59610</v>
      </c>
      <c r="E1206" s="152">
        <v>1</v>
      </c>
      <c r="F1206" s="49"/>
      <c r="G1206" s="48"/>
      <c r="H1206" s="48" t="s">
        <v>14</v>
      </c>
      <c r="I1206" s="48" t="s">
        <v>136</v>
      </c>
      <c r="J1206" s="80">
        <v>43180</v>
      </c>
      <c r="K1206" s="72"/>
    </row>
    <row r="1207" spans="1:13" s="53" customFormat="1" x14ac:dyDescent="0.3">
      <c r="A1207" s="155"/>
      <c r="B1207" s="200">
        <v>5</v>
      </c>
      <c r="C1207" s="50">
        <v>120543</v>
      </c>
      <c r="D1207" s="99">
        <v>59602</v>
      </c>
      <c r="E1207" s="98">
        <v>1</v>
      </c>
      <c r="F1207" s="49"/>
      <c r="G1207" s="48"/>
      <c r="H1207" s="48" t="s">
        <v>19</v>
      </c>
      <c r="I1207" s="48" t="s">
        <v>21</v>
      </c>
      <c r="J1207" s="80">
        <v>43181</v>
      </c>
      <c r="K1207" s="72"/>
    </row>
    <row r="1208" spans="1:13" s="53" customFormat="1" x14ac:dyDescent="0.3">
      <c r="A1208" s="155"/>
      <c r="B1208" s="200">
        <v>6</v>
      </c>
      <c r="C1208" s="50">
        <v>120597</v>
      </c>
      <c r="D1208" s="153">
        <v>59620</v>
      </c>
      <c r="E1208" s="152">
        <v>1</v>
      </c>
      <c r="F1208" s="49"/>
      <c r="G1208" s="48"/>
      <c r="H1208" s="48" t="s">
        <v>19</v>
      </c>
      <c r="I1208" s="48" t="s">
        <v>21</v>
      </c>
      <c r="J1208" s="80">
        <v>43180</v>
      </c>
      <c r="K1208" s="72"/>
    </row>
    <row r="1209" spans="1:13" s="53" customFormat="1" x14ac:dyDescent="0.3">
      <c r="A1209" s="155"/>
      <c r="B1209" s="200">
        <v>7</v>
      </c>
      <c r="C1209" s="50">
        <v>120522</v>
      </c>
      <c r="D1209" s="153">
        <v>59582</v>
      </c>
      <c r="E1209" s="152">
        <v>2</v>
      </c>
      <c r="F1209" s="49"/>
      <c r="G1209" s="48"/>
      <c r="H1209" s="48" t="s">
        <v>19</v>
      </c>
      <c r="I1209" s="48" t="s">
        <v>29</v>
      </c>
      <c r="J1209" s="80">
        <v>43180</v>
      </c>
      <c r="K1209" s="72"/>
      <c r="L1209" s="48"/>
    </row>
    <row r="1210" spans="1:13" s="53" customFormat="1" x14ac:dyDescent="0.3">
      <c r="A1210" s="155"/>
      <c r="B1210" s="200">
        <v>8</v>
      </c>
      <c r="C1210" s="50">
        <v>120600</v>
      </c>
      <c r="D1210" s="153">
        <v>59621</v>
      </c>
      <c r="E1210" s="152">
        <v>1</v>
      </c>
      <c r="F1210" s="49"/>
      <c r="G1210" s="48"/>
      <c r="H1210" s="48" t="s">
        <v>19</v>
      </c>
      <c r="I1210" s="48" t="s">
        <v>29</v>
      </c>
      <c r="J1210" s="80">
        <v>43180</v>
      </c>
      <c r="K1210" s="72"/>
    </row>
    <row r="1211" spans="1:13" s="53" customFormat="1" x14ac:dyDescent="0.3">
      <c r="A1211" s="155"/>
      <c r="B1211" s="200">
        <v>9</v>
      </c>
      <c r="C1211" s="50">
        <v>120447</v>
      </c>
      <c r="D1211" s="153">
        <v>59525</v>
      </c>
      <c r="E1211" s="152">
        <v>45</v>
      </c>
      <c r="F1211" s="49"/>
      <c r="G1211" s="48"/>
      <c r="H1211" s="48" t="s">
        <v>19</v>
      </c>
      <c r="I1211" s="48" t="s">
        <v>21</v>
      </c>
      <c r="J1211" s="80">
        <v>43188</v>
      </c>
      <c r="K1211" s="72"/>
      <c r="L1211" s="48" t="s">
        <v>95</v>
      </c>
      <c r="M1211" s="53" t="s">
        <v>229</v>
      </c>
    </row>
    <row r="1212" spans="1:13" s="53" customFormat="1" x14ac:dyDescent="0.3">
      <c r="A1212" s="155"/>
      <c r="B1212" s="200">
        <v>10</v>
      </c>
      <c r="C1212" s="50">
        <v>120477</v>
      </c>
      <c r="D1212" s="99">
        <v>59646</v>
      </c>
      <c r="E1212" s="98">
        <v>9</v>
      </c>
      <c r="F1212" s="49"/>
      <c r="G1212" s="48"/>
      <c r="H1212" s="48" t="s">
        <v>14</v>
      </c>
      <c r="I1212" s="48" t="s">
        <v>16</v>
      </c>
      <c r="J1212" s="80">
        <v>43167</v>
      </c>
      <c r="K1212" s="72"/>
      <c r="L1212" s="48"/>
    </row>
    <row r="1213" spans="1:13" s="53" customFormat="1" x14ac:dyDescent="0.3">
      <c r="A1213" s="155"/>
      <c r="B1213" s="200">
        <v>11</v>
      </c>
      <c r="C1213" s="50">
        <v>120631</v>
      </c>
      <c r="D1213" s="99">
        <v>59647</v>
      </c>
      <c r="E1213" s="98">
        <v>10</v>
      </c>
      <c r="F1213" s="49"/>
      <c r="G1213" s="48"/>
      <c r="H1213" s="48" t="s">
        <v>14</v>
      </c>
      <c r="I1213" s="48" t="s">
        <v>30</v>
      </c>
      <c r="J1213" s="80">
        <v>43167</v>
      </c>
      <c r="K1213" s="72"/>
    </row>
    <row r="1214" spans="1:13" s="53" customFormat="1" x14ac:dyDescent="0.3">
      <c r="A1214" s="155">
        <v>43167</v>
      </c>
      <c r="B1214" s="202">
        <v>1</v>
      </c>
      <c r="C1214" s="50">
        <v>120466</v>
      </c>
      <c r="D1214" s="104">
        <v>59540</v>
      </c>
      <c r="E1214" s="103">
        <v>2</v>
      </c>
      <c r="F1214" s="49"/>
      <c r="G1214" s="48"/>
      <c r="H1214" s="48" t="s">
        <v>19</v>
      </c>
      <c r="I1214" s="48" t="s">
        <v>30</v>
      </c>
      <c r="J1214" s="80">
        <v>43178</v>
      </c>
      <c r="K1214" s="72"/>
      <c r="L1214" s="48"/>
    </row>
    <row r="1215" spans="1:13" s="53" customFormat="1" x14ac:dyDescent="0.3">
      <c r="A1215" s="155"/>
      <c r="B1215" s="202">
        <v>2</v>
      </c>
      <c r="C1215" s="50">
        <v>120465</v>
      </c>
      <c r="D1215" s="164">
        <v>59539</v>
      </c>
      <c r="E1215" s="163">
        <v>60</v>
      </c>
      <c r="F1215" s="54"/>
      <c r="G1215" s="48"/>
      <c r="H1215" s="48" t="s">
        <v>19</v>
      </c>
      <c r="I1215" s="48" t="s">
        <v>30</v>
      </c>
      <c r="J1215" s="80">
        <v>43178</v>
      </c>
      <c r="K1215" s="72"/>
      <c r="L1215" s="48" t="s">
        <v>228</v>
      </c>
      <c r="M1215" s="53" t="s">
        <v>227</v>
      </c>
    </row>
    <row r="1216" spans="1:13" s="53" customFormat="1" x14ac:dyDescent="0.3">
      <c r="A1216" s="155"/>
      <c r="B1216" s="202">
        <v>3</v>
      </c>
      <c r="C1216" s="50">
        <v>120497</v>
      </c>
      <c r="D1216" s="104">
        <v>59564</v>
      </c>
      <c r="E1216" s="103">
        <v>30</v>
      </c>
      <c r="F1216" s="49"/>
      <c r="G1216" s="48"/>
      <c r="H1216" s="48" t="s">
        <v>19</v>
      </c>
      <c r="I1216" s="48" t="s">
        <v>30</v>
      </c>
      <c r="J1216" s="80">
        <v>43178</v>
      </c>
      <c r="K1216" s="72"/>
      <c r="L1216" s="48"/>
      <c r="M1216" s="53" t="s">
        <v>227</v>
      </c>
    </row>
    <row r="1217" spans="1:14" s="53" customFormat="1" x14ac:dyDescent="0.3">
      <c r="A1217" s="155"/>
      <c r="B1217" s="202">
        <v>4</v>
      </c>
      <c r="C1217" s="50">
        <v>120498</v>
      </c>
      <c r="D1217" s="104">
        <v>59565</v>
      </c>
      <c r="E1217" s="103">
        <v>15</v>
      </c>
      <c r="F1217" s="54"/>
      <c r="G1217" s="48"/>
      <c r="H1217" s="48" t="s">
        <v>19</v>
      </c>
      <c r="I1217" s="48" t="s">
        <v>30</v>
      </c>
      <c r="J1217" s="80">
        <v>43178</v>
      </c>
      <c r="K1217" s="72"/>
      <c r="L1217" s="48"/>
    </row>
    <row r="1218" spans="1:14" s="53" customFormat="1" x14ac:dyDescent="0.3">
      <c r="A1218" s="155"/>
      <c r="B1218" s="202">
        <v>5</v>
      </c>
      <c r="C1218" s="50">
        <v>120610</v>
      </c>
      <c r="D1218" s="104">
        <v>59637</v>
      </c>
      <c r="E1218" s="103">
        <v>3</v>
      </c>
      <c r="F1218" s="54"/>
      <c r="G1218" s="48"/>
      <c r="H1218" s="48" t="s">
        <v>19</v>
      </c>
      <c r="I1218" s="48" t="s">
        <v>30</v>
      </c>
      <c r="J1218" s="80">
        <v>43185</v>
      </c>
      <c r="K1218" s="72"/>
      <c r="L1218" s="48"/>
    </row>
    <row r="1219" spans="1:14" s="53" customFormat="1" x14ac:dyDescent="0.3">
      <c r="A1219" s="155"/>
      <c r="B1219" s="202">
        <v>6</v>
      </c>
      <c r="C1219" s="50">
        <v>120618</v>
      </c>
      <c r="D1219" s="164">
        <v>59642</v>
      </c>
      <c r="E1219" s="163">
        <v>2</v>
      </c>
      <c r="F1219" s="49"/>
      <c r="G1219" s="48"/>
      <c r="H1219" s="48" t="s">
        <v>19</v>
      </c>
      <c r="I1219" s="48" t="s">
        <v>30</v>
      </c>
      <c r="J1219" s="80">
        <v>43185</v>
      </c>
      <c r="K1219" s="72"/>
      <c r="L1219" s="48" t="s">
        <v>226</v>
      </c>
    </row>
    <row r="1220" spans="1:14" s="53" customFormat="1" x14ac:dyDescent="0.3">
      <c r="A1220" s="155"/>
      <c r="B1220" s="202">
        <v>7</v>
      </c>
      <c r="C1220" s="50">
        <v>120619</v>
      </c>
      <c r="D1220" s="104">
        <v>59643</v>
      </c>
      <c r="E1220" s="103">
        <v>1</v>
      </c>
      <c r="F1220" s="49"/>
      <c r="G1220" s="48"/>
      <c r="H1220" s="48" t="s">
        <v>19</v>
      </c>
      <c r="I1220" s="48" t="s">
        <v>21</v>
      </c>
      <c r="J1220" s="80">
        <v>43185</v>
      </c>
      <c r="K1220" s="72"/>
      <c r="L1220" s="48"/>
    </row>
    <row r="1221" spans="1:14" s="53" customFormat="1" x14ac:dyDescent="0.3">
      <c r="A1221" s="155"/>
      <c r="B1221" s="202">
        <v>8</v>
      </c>
      <c r="C1221" s="50">
        <v>120620</v>
      </c>
      <c r="D1221" s="164">
        <v>59644</v>
      </c>
      <c r="E1221" s="163">
        <v>3</v>
      </c>
      <c r="F1221" s="49"/>
      <c r="G1221" s="48"/>
      <c r="H1221" s="48" t="s">
        <v>19</v>
      </c>
      <c r="I1221" s="48" t="s">
        <v>56</v>
      </c>
      <c r="J1221" s="80">
        <v>43185</v>
      </c>
      <c r="K1221" s="72"/>
      <c r="L1221" s="48" t="s">
        <v>226</v>
      </c>
      <c r="N1221" s="53" t="s">
        <v>225</v>
      </c>
    </row>
    <row r="1222" spans="1:14" s="53" customFormat="1" x14ac:dyDescent="0.3">
      <c r="A1222" s="155">
        <v>43171</v>
      </c>
      <c r="B1222" s="204">
        <v>1</v>
      </c>
      <c r="C1222" s="50">
        <v>120382</v>
      </c>
      <c r="D1222" s="104">
        <v>59676</v>
      </c>
      <c r="E1222" s="103">
        <v>2</v>
      </c>
      <c r="F1222" s="54"/>
      <c r="G1222" s="48"/>
      <c r="H1222" s="48" t="s">
        <v>14</v>
      </c>
      <c r="I1222" s="48" t="s">
        <v>64</v>
      </c>
      <c r="J1222" s="80">
        <v>43173</v>
      </c>
      <c r="K1222" s="72"/>
      <c r="L1222" s="48"/>
      <c r="M1222" s="48"/>
    </row>
    <row r="1223" spans="1:14" s="53" customFormat="1" x14ac:dyDescent="0.3">
      <c r="A1223" s="155"/>
      <c r="B1223" s="204">
        <v>2</v>
      </c>
      <c r="C1223" s="50">
        <v>120598</v>
      </c>
      <c r="D1223" s="104">
        <v>59668</v>
      </c>
      <c r="E1223" s="103">
        <v>2</v>
      </c>
      <c r="F1223" s="49"/>
      <c r="G1223" s="48"/>
      <c r="H1223" s="48" t="s">
        <v>14</v>
      </c>
      <c r="I1223" s="48" t="s">
        <v>15</v>
      </c>
      <c r="J1223" s="80">
        <v>43199</v>
      </c>
      <c r="K1223" s="72"/>
      <c r="L1223" s="48"/>
      <c r="M1223" s="48"/>
    </row>
    <row r="1224" spans="1:14" s="53" customFormat="1" x14ac:dyDescent="0.3">
      <c r="A1224" s="155"/>
      <c r="B1224" s="204">
        <v>3</v>
      </c>
      <c r="C1224" s="50">
        <v>120390</v>
      </c>
      <c r="D1224" s="157">
        <v>59480</v>
      </c>
      <c r="E1224" s="156">
        <v>54</v>
      </c>
      <c r="F1224" s="49"/>
      <c r="G1224" s="48"/>
      <c r="H1224" s="48" t="s">
        <v>19</v>
      </c>
      <c r="I1224" s="48" t="s">
        <v>18</v>
      </c>
      <c r="J1224" s="80">
        <v>43173</v>
      </c>
      <c r="K1224" s="72"/>
    </row>
    <row r="1225" spans="1:14" s="53" customFormat="1" x14ac:dyDescent="0.3">
      <c r="A1225" s="155"/>
      <c r="B1225" s="204">
        <v>4</v>
      </c>
      <c r="C1225" s="50">
        <v>120391</v>
      </c>
      <c r="D1225" s="104">
        <v>59481</v>
      </c>
      <c r="E1225" s="103">
        <v>54</v>
      </c>
      <c r="F1225" s="54"/>
      <c r="G1225" s="48"/>
      <c r="H1225" s="48" t="s">
        <v>19</v>
      </c>
      <c r="I1225" s="48" t="s">
        <v>18</v>
      </c>
      <c r="J1225" s="80">
        <v>43208</v>
      </c>
      <c r="K1225" s="72"/>
      <c r="N1225" s="53" t="s">
        <v>224</v>
      </c>
    </row>
    <row r="1226" spans="1:14" s="53" customFormat="1" x14ac:dyDescent="0.3">
      <c r="A1226" s="155"/>
      <c r="B1226" s="204">
        <v>5</v>
      </c>
      <c r="C1226" s="50">
        <v>120612</v>
      </c>
      <c r="D1226" s="145">
        <v>59667</v>
      </c>
      <c r="E1226" s="144">
        <v>10</v>
      </c>
      <c r="F1226" s="49"/>
      <c r="G1226" s="48"/>
      <c r="H1226" s="48" t="s">
        <v>14</v>
      </c>
      <c r="I1226" s="48" t="s">
        <v>15</v>
      </c>
      <c r="J1226" s="80">
        <v>43199</v>
      </c>
      <c r="K1226" s="72"/>
    </row>
    <row r="1227" spans="1:14" s="53" customFormat="1" x14ac:dyDescent="0.3">
      <c r="A1227" s="155">
        <v>43172</v>
      </c>
      <c r="B1227" s="205">
        <v>1</v>
      </c>
      <c r="C1227" s="50">
        <v>120703</v>
      </c>
      <c r="D1227" s="153">
        <v>59734</v>
      </c>
      <c r="E1227" s="152">
        <v>2</v>
      </c>
      <c r="F1227" s="49"/>
      <c r="G1227" s="48"/>
      <c r="H1227" s="48" t="s">
        <v>14</v>
      </c>
      <c r="I1227" s="48" t="s">
        <v>15</v>
      </c>
      <c r="J1227" s="80">
        <v>43207</v>
      </c>
      <c r="K1227" s="72"/>
    </row>
    <row r="1228" spans="1:14" s="53" customFormat="1" x14ac:dyDescent="0.3">
      <c r="A1228" s="155"/>
      <c r="B1228" s="205">
        <v>2</v>
      </c>
      <c r="C1228" s="50">
        <v>120699</v>
      </c>
      <c r="D1228" s="104">
        <v>59709</v>
      </c>
      <c r="E1228" s="103">
        <v>2</v>
      </c>
      <c r="F1228" s="49"/>
      <c r="G1228" s="48"/>
      <c r="H1228" s="48" t="s">
        <v>14</v>
      </c>
      <c r="I1228" s="48" t="s">
        <v>21</v>
      </c>
      <c r="J1228" s="80">
        <v>43185</v>
      </c>
      <c r="K1228" s="72"/>
    </row>
    <row r="1229" spans="1:14" s="53" customFormat="1" x14ac:dyDescent="0.3">
      <c r="A1229" s="155"/>
      <c r="B1229" s="205">
        <v>3</v>
      </c>
      <c r="C1229" s="50">
        <v>120685</v>
      </c>
      <c r="D1229" s="145">
        <v>59694</v>
      </c>
      <c r="E1229" s="144">
        <v>2</v>
      </c>
      <c r="F1229" s="49"/>
      <c r="G1229" s="48"/>
      <c r="H1229" s="48" t="s">
        <v>19</v>
      </c>
      <c r="I1229" s="48" t="s">
        <v>21</v>
      </c>
      <c r="J1229" s="80">
        <v>43180</v>
      </c>
      <c r="K1229" s="72"/>
    </row>
    <row r="1230" spans="1:14" s="53" customFormat="1" x14ac:dyDescent="0.3">
      <c r="A1230" s="155"/>
      <c r="B1230" s="205">
        <v>4</v>
      </c>
      <c r="C1230" s="50">
        <v>120667</v>
      </c>
      <c r="D1230" s="145">
        <v>59677</v>
      </c>
      <c r="E1230" s="144">
        <v>2</v>
      </c>
      <c r="F1230" s="49"/>
      <c r="G1230" s="48"/>
      <c r="H1230" s="48" t="s">
        <v>19</v>
      </c>
      <c r="I1230" s="48" t="s">
        <v>21</v>
      </c>
      <c r="J1230" s="80">
        <v>43181</v>
      </c>
      <c r="K1230" s="72"/>
    </row>
    <row r="1231" spans="1:14" s="53" customFormat="1" x14ac:dyDescent="0.3">
      <c r="A1231" s="155"/>
      <c r="B1231" s="205">
        <v>5</v>
      </c>
      <c r="C1231" s="50">
        <v>120601</v>
      </c>
      <c r="D1231" s="145">
        <v>59629</v>
      </c>
      <c r="E1231" s="144">
        <v>3</v>
      </c>
      <c r="F1231" s="49"/>
      <c r="G1231" s="48"/>
      <c r="H1231" s="48" t="s">
        <v>19</v>
      </c>
      <c r="I1231" s="48" t="s">
        <v>21</v>
      </c>
      <c r="J1231" s="80">
        <v>43181</v>
      </c>
      <c r="K1231" s="72"/>
    </row>
    <row r="1232" spans="1:14" s="53" customFormat="1" x14ac:dyDescent="0.3">
      <c r="A1232" s="155"/>
      <c r="B1232" s="205">
        <v>6</v>
      </c>
      <c r="C1232" s="50">
        <v>120632</v>
      </c>
      <c r="D1232" s="104">
        <v>59675</v>
      </c>
      <c r="E1232" s="103">
        <v>1</v>
      </c>
      <c r="F1232" s="49"/>
      <c r="G1232" s="48"/>
      <c r="H1232" s="48" t="s">
        <v>26</v>
      </c>
      <c r="I1232" s="48" t="s">
        <v>40</v>
      </c>
      <c r="J1232" s="80">
        <v>43180</v>
      </c>
      <c r="K1232" s="72"/>
    </row>
    <row r="1233" spans="1:11" s="53" customFormat="1" x14ac:dyDescent="0.3">
      <c r="A1233" s="155"/>
      <c r="B1233" s="205">
        <v>7</v>
      </c>
      <c r="C1233" s="50">
        <v>120569</v>
      </c>
      <c r="D1233" s="99">
        <v>59619</v>
      </c>
      <c r="E1233" s="98">
        <v>1</v>
      </c>
      <c r="F1233" s="49"/>
      <c r="G1233" s="48"/>
      <c r="H1233" s="48" t="s">
        <v>19</v>
      </c>
      <c r="I1233" s="48" t="s">
        <v>21</v>
      </c>
      <c r="J1233" s="80">
        <v>43188</v>
      </c>
      <c r="K1233" s="72"/>
    </row>
    <row r="1234" spans="1:11" s="53" customFormat="1" x14ac:dyDescent="0.3">
      <c r="A1234" s="155"/>
      <c r="B1234" s="205">
        <v>8</v>
      </c>
      <c r="C1234" s="50">
        <v>120567</v>
      </c>
      <c r="D1234" s="104">
        <v>59618</v>
      </c>
      <c r="E1234" s="103">
        <v>1</v>
      </c>
      <c r="F1234" s="49"/>
      <c r="G1234" s="48"/>
      <c r="H1234" s="48" t="s">
        <v>19</v>
      </c>
      <c r="I1234" s="48" t="s">
        <v>21</v>
      </c>
      <c r="J1234" s="80">
        <v>43188</v>
      </c>
      <c r="K1234" s="72"/>
    </row>
    <row r="1235" spans="1:11" s="53" customFormat="1" x14ac:dyDescent="0.3">
      <c r="A1235" s="155"/>
      <c r="B1235" s="205">
        <v>9</v>
      </c>
      <c r="C1235" s="50">
        <v>120566</v>
      </c>
      <c r="D1235" s="104">
        <v>59617</v>
      </c>
      <c r="E1235" s="103">
        <v>1</v>
      </c>
      <c r="F1235" s="49"/>
      <c r="G1235" s="48"/>
      <c r="H1235" s="48" t="s">
        <v>26</v>
      </c>
      <c r="I1235" s="48" t="s">
        <v>21</v>
      </c>
      <c r="J1235" s="80">
        <v>43188</v>
      </c>
      <c r="K1235" s="72"/>
    </row>
    <row r="1236" spans="1:11" s="53" customFormat="1" x14ac:dyDescent="0.3">
      <c r="A1236" s="155"/>
      <c r="B1236" s="205">
        <v>10</v>
      </c>
      <c r="C1236" s="50">
        <v>120670</v>
      </c>
      <c r="D1236" s="145">
        <v>59746</v>
      </c>
      <c r="E1236" s="144">
        <v>8</v>
      </c>
      <c r="F1236" s="49"/>
      <c r="G1236" s="48"/>
      <c r="H1236" s="48" t="s">
        <v>14</v>
      </c>
      <c r="I1236" s="48" t="s">
        <v>141</v>
      </c>
      <c r="J1236" s="80">
        <v>43180</v>
      </c>
      <c r="K1236" s="72"/>
    </row>
    <row r="1237" spans="1:11" s="53" customFormat="1" x14ac:dyDescent="0.3">
      <c r="A1237" s="155"/>
      <c r="B1237" s="205">
        <v>11</v>
      </c>
      <c r="C1237" s="50">
        <v>120374</v>
      </c>
      <c r="D1237" s="145">
        <v>59458</v>
      </c>
      <c r="E1237" s="144">
        <v>7</v>
      </c>
      <c r="F1237" s="49"/>
      <c r="G1237" s="48"/>
      <c r="H1237" s="48" t="s">
        <v>19</v>
      </c>
      <c r="I1237" s="48" t="s">
        <v>15</v>
      </c>
      <c r="J1237" s="80">
        <v>43181</v>
      </c>
      <c r="K1237" s="72"/>
    </row>
    <row r="1238" spans="1:11" s="53" customFormat="1" x14ac:dyDescent="0.3">
      <c r="A1238" s="155"/>
      <c r="B1238" s="205">
        <v>12</v>
      </c>
      <c r="C1238" s="50">
        <v>120375</v>
      </c>
      <c r="D1238" s="145">
        <v>59459</v>
      </c>
      <c r="E1238" s="144">
        <v>7</v>
      </c>
      <c r="F1238" s="49"/>
      <c r="G1238" s="48"/>
      <c r="H1238" s="48" t="s">
        <v>19</v>
      </c>
      <c r="I1238" s="48" t="s">
        <v>15</v>
      </c>
      <c r="J1238" s="80">
        <v>43181</v>
      </c>
      <c r="K1238" s="72"/>
    </row>
    <row r="1239" spans="1:11" s="53" customFormat="1" x14ac:dyDescent="0.3">
      <c r="A1239" s="155"/>
      <c r="B1239" s="205">
        <v>13</v>
      </c>
      <c r="C1239" s="50">
        <v>120308</v>
      </c>
      <c r="D1239" s="145">
        <v>59418</v>
      </c>
      <c r="E1239" s="144">
        <v>7</v>
      </c>
      <c r="F1239" s="49"/>
      <c r="G1239" s="48"/>
      <c r="H1239" s="48" t="s">
        <v>19</v>
      </c>
      <c r="I1239" s="48" t="s">
        <v>15</v>
      </c>
      <c r="J1239" s="80">
        <v>43181</v>
      </c>
      <c r="K1239" s="72"/>
    </row>
    <row r="1240" spans="1:11" s="53" customFormat="1" x14ac:dyDescent="0.3">
      <c r="A1240" s="155"/>
      <c r="B1240" s="205">
        <v>14</v>
      </c>
      <c r="C1240" s="50">
        <v>120309</v>
      </c>
      <c r="D1240" s="145">
        <v>59419</v>
      </c>
      <c r="E1240" s="144">
        <v>7</v>
      </c>
      <c r="F1240" s="49"/>
      <c r="G1240" s="48"/>
      <c r="H1240" s="48" t="s">
        <v>19</v>
      </c>
      <c r="I1240" s="48" t="s">
        <v>15</v>
      </c>
      <c r="J1240" s="80">
        <v>43181</v>
      </c>
      <c r="K1240" s="72"/>
    </row>
    <row r="1241" spans="1:11" s="53" customFormat="1" x14ac:dyDescent="0.3">
      <c r="A1241" s="155"/>
      <c r="B1241" s="205">
        <v>15</v>
      </c>
      <c r="C1241" s="50">
        <v>120380</v>
      </c>
      <c r="D1241" s="153">
        <v>59463</v>
      </c>
      <c r="E1241" s="152">
        <v>7</v>
      </c>
      <c r="F1241" s="49"/>
      <c r="G1241" s="48"/>
      <c r="H1241" s="48" t="s">
        <v>19</v>
      </c>
      <c r="I1241" s="48" t="s">
        <v>15</v>
      </c>
      <c r="J1241" s="80">
        <v>43187</v>
      </c>
      <c r="K1241" s="72"/>
    </row>
    <row r="1242" spans="1:11" s="53" customFormat="1" x14ac:dyDescent="0.3">
      <c r="A1242" s="155"/>
      <c r="B1242" s="205">
        <v>16</v>
      </c>
      <c r="C1242" s="50">
        <v>120379</v>
      </c>
      <c r="D1242" s="153">
        <v>59462</v>
      </c>
      <c r="E1242" s="152">
        <v>7</v>
      </c>
      <c r="F1242" s="49"/>
      <c r="G1242" s="48"/>
      <c r="H1242" s="48" t="s">
        <v>19</v>
      </c>
      <c r="I1242" s="48" t="s">
        <v>15</v>
      </c>
      <c r="J1242" s="80">
        <v>43187</v>
      </c>
      <c r="K1242" s="72"/>
    </row>
    <row r="1243" spans="1:11" s="53" customFormat="1" x14ac:dyDescent="0.3">
      <c r="A1243" s="155"/>
      <c r="B1243" s="205">
        <v>17</v>
      </c>
      <c r="C1243" s="50">
        <v>120378</v>
      </c>
      <c r="D1243" s="153">
        <v>59461</v>
      </c>
      <c r="E1243" s="152">
        <v>7</v>
      </c>
      <c r="F1243" s="49"/>
      <c r="G1243" s="48"/>
      <c r="H1243" s="48" t="s">
        <v>19</v>
      </c>
      <c r="I1243" s="48" t="s">
        <v>15</v>
      </c>
      <c r="J1243" s="80">
        <v>43187</v>
      </c>
      <c r="K1243" s="72"/>
    </row>
    <row r="1244" spans="1:11" s="53" customFormat="1" x14ac:dyDescent="0.3">
      <c r="A1244" s="155"/>
      <c r="B1244" s="205">
        <v>18</v>
      </c>
      <c r="C1244" s="50">
        <v>120285</v>
      </c>
      <c r="D1244" s="99">
        <v>59399</v>
      </c>
      <c r="E1244" s="98">
        <v>7</v>
      </c>
      <c r="F1244" s="49"/>
      <c r="G1244" s="48"/>
      <c r="H1244" s="48" t="s">
        <v>19</v>
      </c>
      <c r="I1244" s="48" t="s">
        <v>15</v>
      </c>
      <c r="J1244" s="80">
        <v>43193</v>
      </c>
      <c r="K1244" s="72"/>
    </row>
    <row r="1245" spans="1:11" s="53" customFormat="1" x14ac:dyDescent="0.3">
      <c r="A1245" s="155"/>
      <c r="B1245" s="205">
        <v>19</v>
      </c>
      <c r="C1245" s="50">
        <v>120290</v>
      </c>
      <c r="D1245" s="99">
        <v>59401</v>
      </c>
      <c r="E1245" s="98">
        <v>5</v>
      </c>
      <c r="F1245" s="49"/>
      <c r="G1245" s="48"/>
      <c r="H1245" s="48" t="s">
        <v>19</v>
      </c>
      <c r="I1245" s="48" t="s">
        <v>15</v>
      </c>
      <c r="J1245" s="80">
        <v>43193</v>
      </c>
      <c r="K1245" s="72"/>
    </row>
    <row r="1246" spans="1:11" s="53" customFormat="1" x14ac:dyDescent="0.3">
      <c r="A1246" s="155">
        <v>43173</v>
      </c>
      <c r="B1246" s="200">
        <v>1</v>
      </c>
      <c r="C1246" s="50">
        <v>120743</v>
      </c>
      <c r="D1246" s="104">
        <v>59760</v>
      </c>
      <c r="E1246" s="103">
        <v>2</v>
      </c>
      <c r="F1246" s="49"/>
      <c r="G1246" s="48"/>
      <c r="H1246" s="48" t="s">
        <v>14</v>
      </c>
      <c r="I1246" s="48" t="s">
        <v>21</v>
      </c>
      <c r="J1246" s="80">
        <v>43180</v>
      </c>
      <c r="K1246" s="72"/>
    </row>
    <row r="1247" spans="1:11" s="53" customFormat="1" x14ac:dyDescent="0.3">
      <c r="A1247" s="155"/>
      <c r="B1247" s="200">
        <v>2</v>
      </c>
      <c r="C1247" s="50">
        <v>120776</v>
      </c>
      <c r="D1247" s="104">
        <v>59750</v>
      </c>
      <c r="E1247" s="103">
        <v>21</v>
      </c>
      <c r="F1247" s="49"/>
      <c r="G1247" s="48"/>
      <c r="H1247" s="48" t="s">
        <v>14</v>
      </c>
      <c r="I1247" s="48" t="s">
        <v>223</v>
      </c>
      <c r="J1247" s="80">
        <v>43181</v>
      </c>
      <c r="K1247" s="72"/>
    </row>
    <row r="1248" spans="1:11" s="53" customFormat="1" x14ac:dyDescent="0.3">
      <c r="A1248" s="155"/>
      <c r="B1248" s="200">
        <v>3</v>
      </c>
      <c r="C1248" s="50">
        <v>120750</v>
      </c>
      <c r="D1248" s="104">
        <v>59758</v>
      </c>
      <c r="E1248" s="103">
        <v>30</v>
      </c>
      <c r="F1248" s="49"/>
      <c r="G1248" s="48"/>
      <c r="H1248" s="48" t="s">
        <v>14</v>
      </c>
      <c r="I1248" s="48" t="s">
        <v>65</v>
      </c>
      <c r="J1248" s="80">
        <v>43185</v>
      </c>
      <c r="K1248" s="72"/>
    </row>
    <row r="1249" spans="1:11" s="53" customFormat="1" x14ac:dyDescent="0.3">
      <c r="A1249" s="155"/>
      <c r="B1249" s="200">
        <v>4</v>
      </c>
      <c r="C1249" s="50">
        <v>120467</v>
      </c>
      <c r="D1249" s="153">
        <v>59541</v>
      </c>
      <c r="E1249" s="152">
        <v>5</v>
      </c>
      <c r="F1249" s="49"/>
      <c r="G1249" s="48"/>
      <c r="H1249" s="48" t="s">
        <v>19</v>
      </c>
      <c r="I1249" s="48" t="s">
        <v>56</v>
      </c>
      <c r="J1249" s="80">
        <v>43178</v>
      </c>
      <c r="K1249" s="72"/>
    </row>
    <row r="1250" spans="1:11" s="53" customFormat="1" x14ac:dyDescent="0.3">
      <c r="A1250" s="155"/>
      <c r="B1250" s="200">
        <v>5</v>
      </c>
      <c r="C1250" s="50">
        <v>120774</v>
      </c>
      <c r="D1250" s="99">
        <v>59749</v>
      </c>
      <c r="E1250" s="98">
        <v>1</v>
      </c>
      <c r="F1250" s="49"/>
      <c r="G1250" s="48"/>
      <c r="H1250" s="48" t="s">
        <v>19</v>
      </c>
      <c r="I1250" s="48" t="s">
        <v>185</v>
      </c>
      <c r="J1250" s="80">
        <v>43195</v>
      </c>
      <c r="K1250" s="72"/>
    </row>
    <row r="1251" spans="1:11" s="53" customFormat="1" x14ac:dyDescent="0.3">
      <c r="A1251" s="155"/>
      <c r="B1251" s="200">
        <v>6</v>
      </c>
      <c r="C1251" s="50">
        <v>120764</v>
      </c>
      <c r="D1251" s="99">
        <v>59747</v>
      </c>
      <c r="E1251" s="98">
        <v>2</v>
      </c>
      <c r="F1251" s="49"/>
      <c r="G1251" s="48"/>
      <c r="H1251" s="48" t="s">
        <v>19</v>
      </c>
      <c r="I1251" s="48" t="s">
        <v>21</v>
      </c>
      <c r="J1251" s="80">
        <v>43193</v>
      </c>
      <c r="K1251" s="72"/>
    </row>
    <row r="1252" spans="1:11" s="53" customFormat="1" x14ac:dyDescent="0.3">
      <c r="A1252" s="155"/>
      <c r="B1252" s="200">
        <v>7</v>
      </c>
      <c r="C1252" s="50">
        <v>120745</v>
      </c>
      <c r="D1252" s="104">
        <v>59724</v>
      </c>
      <c r="E1252" s="103">
        <v>1</v>
      </c>
      <c r="F1252" s="49"/>
      <c r="G1252" s="48"/>
      <c r="H1252" s="48" t="s">
        <v>26</v>
      </c>
      <c r="I1252" s="48" t="s">
        <v>30</v>
      </c>
      <c r="J1252" s="80">
        <v>43187</v>
      </c>
      <c r="K1252" s="72"/>
    </row>
    <row r="1253" spans="1:11" s="53" customFormat="1" x14ac:dyDescent="0.3">
      <c r="A1253" s="155"/>
      <c r="B1253" s="200">
        <v>8</v>
      </c>
      <c r="C1253" s="50">
        <v>120660</v>
      </c>
      <c r="D1253" s="104">
        <v>59715</v>
      </c>
      <c r="E1253" s="103">
        <v>3</v>
      </c>
      <c r="F1253" s="49"/>
      <c r="G1253" s="48"/>
      <c r="H1253" s="48" t="s">
        <v>19</v>
      </c>
      <c r="I1253" s="48" t="s">
        <v>21</v>
      </c>
      <c r="J1253" s="80">
        <v>43187</v>
      </c>
      <c r="K1253" s="72"/>
    </row>
    <row r="1254" spans="1:11" s="53" customFormat="1" x14ac:dyDescent="0.3">
      <c r="A1254" s="155"/>
      <c r="B1254" s="200">
        <v>9</v>
      </c>
      <c r="C1254" s="50">
        <v>120661</v>
      </c>
      <c r="D1254" s="104">
        <v>59716</v>
      </c>
      <c r="E1254" s="103">
        <v>1</v>
      </c>
      <c r="F1254" s="49"/>
      <c r="G1254" s="48"/>
      <c r="H1254" s="48" t="s">
        <v>19</v>
      </c>
      <c r="I1254" s="48" t="s">
        <v>21</v>
      </c>
      <c r="J1254" s="80">
        <v>43187</v>
      </c>
      <c r="K1254" s="72"/>
    </row>
    <row r="1255" spans="1:11" s="53" customFormat="1" x14ac:dyDescent="0.3">
      <c r="A1255" s="155"/>
      <c r="B1255" s="200">
        <v>10</v>
      </c>
      <c r="C1255" s="50">
        <v>120668</v>
      </c>
      <c r="D1255" s="99">
        <v>59714</v>
      </c>
      <c r="E1255" s="98">
        <v>3</v>
      </c>
      <c r="F1255" s="49"/>
      <c r="G1255" s="48"/>
      <c r="H1255" s="48" t="s">
        <v>19</v>
      </c>
      <c r="I1255" s="48" t="s">
        <v>21</v>
      </c>
      <c r="J1255" s="80">
        <v>43187</v>
      </c>
      <c r="K1255" s="72"/>
    </row>
    <row r="1256" spans="1:11" s="53" customFormat="1" x14ac:dyDescent="0.3">
      <c r="A1256" s="155"/>
      <c r="B1256" s="200">
        <v>11</v>
      </c>
      <c r="C1256" s="50">
        <v>120676</v>
      </c>
      <c r="D1256" s="104">
        <v>59688</v>
      </c>
      <c r="E1256" s="103">
        <v>7</v>
      </c>
      <c r="F1256" s="49"/>
      <c r="G1256" s="48"/>
      <c r="H1256" s="48" t="s">
        <v>19</v>
      </c>
      <c r="I1256" s="48" t="s">
        <v>21</v>
      </c>
      <c r="J1256" s="80">
        <v>43187</v>
      </c>
      <c r="K1256" s="72"/>
    </row>
    <row r="1257" spans="1:11" s="53" customFormat="1" x14ac:dyDescent="0.3">
      <c r="A1257" s="155"/>
      <c r="B1257" s="200">
        <v>12</v>
      </c>
      <c r="C1257" s="50">
        <v>120679</v>
      </c>
      <c r="D1257" s="104">
        <v>59692</v>
      </c>
      <c r="E1257" s="103">
        <v>7</v>
      </c>
      <c r="F1257" s="49"/>
      <c r="G1257" s="48"/>
      <c r="H1257" s="48" t="s">
        <v>19</v>
      </c>
      <c r="I1257" s="48" t="s">
        <v>21</v>
      </c>
      <c r="J1257" s="80">
        <v>43187</v>
      </c>
      <c r="K1257" s="72"/>
    </row>
    <row r="1258" spans="1:11" s="53" customFormat="1" x14ac:dyDescent="0.3">
      <c r="A1258" s="155"/>
      <c r="B1258" s="200">
        <v>13</v>
      </c>
      <c r="C1258" s="50">
        <v>120682</v>
      </c>
      <c r="D1258" s="104">
        <v>59693</v>
      </c>
      <c r="E1258" s="103">
        <v>7</v>
      </c>
      <c r="F1258" s="49"/>
      <c r="G1258" s="48"/>
      <c r="H1258" s="48" t="s">
        <v>19</v>
      </c>
      <c r="I1258" s="48" t="s">
        <v>21</v>
      </c>
      <c r="J1258" s="80">
        <v>43187</v>
      </c>
      <c r="K1258" s="72"/>
    </row>
    <row r="1259" spans="1:11" s="53" customFormat="1" x14ac:dyDescent="0.3">
      <c r="A1259" s="155"/>
      <c r="B1259" s="200">
        <v>14</v>
      </c>
      <c r="C1259" s="50">
        <v>120803</v>
      </c>
      <c r="D1259" s="153">
        <v>59774</v>
      </c>
      <c r="E1259" s="152">
        <v>4</v>
      </c>
      <c r="F1259" s="49"/>
      <c r="G1259" s="48"/>
      <c r="H1259" s="48" t="s">
        <v>14</v>
      </c>
      <c r="I1259" s="48" t="s">
        <v>16</v>
      </c>
      <c r="J1259" s="80">
        <v>43174</v>
      </c>
      <c r="K1259" s="72"/>
    </row>
    <row r="1260" spans="1:11" s="53" customFormat="1" x14ac:dyDescent="0.3">
      <c r="A1260" s="155"/>
      <c r="B1260" s="200">
        <v>15</v>
      </c>
      <c r="C1260" s="50">
        <v>120211</v>
      </c>
      <c r="D1260" s="104">
        <v>59775</v>
      </c>
      <c r="E1260" s="103">
        <v>6</v>
      </c>
      <c r="F1260" s="49"/>
      <c r="G1260" s="48"/>
      <c r="H1260" s="48" t="s">
        <v>14</v>
      </c>
      <c r="I1260" s="48" t="s">
        <v>56</v>
      </c>
      <c r="J1260" s="80">
        <v>43194</v>
      </c>
      <c r="K1260" s="72"/>
    </row>
    <row r="1261" spans="1:11" s="53" customFormat="1" x14ac:dyDescent="0.3">
      <c r="A1261" s="155">
        <v>43174</v>
      </c>
      <c r="B1261" s="202">
        <v>1</v>
      </c>
      <c r="C1261" s="50">
        <v>120779</v>
      </c>
      <c r="D1261" s="104">
        <v>59786</v>
      </c>
      <c r="E1261" s="103">
        <v>6</v>
      </c>
      <c r="F1261" s="49"/>
      <c r="G1261" s="48"/>
      <c r="H1261" s="48" t="s">
        <v>14</v>
      </c>
      <c r="I1261" s="48" t="s">
        <v>64</v>
      </c>
      <c r="J1261" s="80">
        <v>43185</v>
      </c>
      <c r="K1261" s="72"/>
    </row>
    <row r="1262" spans="1:11" s="53" customFormat="1" x14ac:dyDescent="0.3">
      <c r="A1262" s="155"/>
      <c r="B1262" s="202">
        <v>2</v>
      </c>
      <c r="C1262" s="50">
        <v>120802</v>
      </c>
      <c r="D1262" s="104">
        <v>59787</v>
      </c>
      <c r="E1262" s="103">
        <v>3</v>
      </c>
      <c r="F1262" s="49"/>
      <c r="G1262" s="48"/>
      <c r="H1262" s="48" t="s">
        <v>26</v>
      </c>
      <c r="I1262" s="48" t="s">
        <v>16</v>
      </c>
      <c r="J1262" s="80">
        <v>43194</v>
      </c>
      <c r="K1262" s="72"/>
    </row>
    <row r="1263" spans="1:11" s="53" customFormat="1" x14ac:dyDescent="0.3">
      <c r="A1263" s="155"/>
      <c r="B1263" s="202">
        <v>3</v>
      </c>
      <c r="C1263" s="50">
        <v>120785</v>
      </c>
      <c r="D1263" s="116">
        <v>59761</v>
      </c>
      <c r="E1263" s="115">
        <v>3</v>
      </c>
      <c r="F1263" s="49"/>
      <c r="G1263" s="48"/>
      <c r="H1263" s="48" t="s">
        <v>19</v>
      </c>
      <c r="I1263" s="48" t="s">
        <v>21</v>
      </c>
      <c r="J1263" s="80">
        <v>43195</v>
      </c>
      <c r="K1263" s="72"/>
    </row>
    <row r="1264" spans="1:11" s="53" customFormat="1" x14ac:dyDescent="0.3">
      <c r="A1264" s="155"/>
      <c r="B1264" s="202">
        <v>4</v>
      </c>
      <c r="C1264" s="50">
        <v>120799</v>
      </c>
      <c r="D1264" s="99">
        <v>59785</v>
      </c>
      <c r="E1264" s="98">
        <v>1</v>
      </c>
      <c r="F1264" s="49"/>
      <c r="G1264" s="48"/>
      <c r="H1264" s="48" t="s">
        <v>19</v>
      </c>
      <c r="I1264" s="48" t="s">
        <v>40</v>
      </c>
      <c r="J1264" s="80">
        <v>43194</v>
      </c>
      <c r="K1264" s="72"/>
    </row>
    <row r="1265" spans="1:13" s="53" customFormat="1" x14ac:dyDescent="0.3">
      <c r="A1265" s="155"/>
      <c r="B1265" s="202">
        <v>5</v>
      </c>
      <c r="C1265" s="50">
        <v>120800</v>
      </c>
      <c r="D1265" s="104">
        <v>59772</v>
      </c>
      <c r="E1265" s="103">
        <v>1</v>
      </c>
      <c r="F1265" s="49"/>
      <c r="G1265" s="48"/>
      <c r="H1265" s="48" t="s">
        <v>19</v>
      </c>
      <c r="I1265" s="48" t="s">
        <v>16</v>
      </c>
      <c r="J1265" s="80">
        <v>43194</v>
      </c>
      <c r="K1265" s="72"/>
    </row>
    <row r="1266" spans="1:13" s="53" customFormat="1" x14ac:dyDescent="0.3">
      <c r="A1266" s="155"/>
      <c r="B1266" s="202">
        <v>6</v>
      </c>
      <c r="C1266" s="50">
        <v>120796</v>
      </c>
      <c r="D1266" s="99">
        <v>59784</v>
      </c>
      <c r="E1266" s="98">
        <v>16</v>
      </c>
      <c r="F1266" s="54"/>
      <c r="G1266" s="48"/>
      <c r="H1266" s="48" t="s">
        <v>14</v>
      </c>
      <c r="I1266" s="48" t="s">
        <v>21</v>
      </c>
      <c r="J1266" s="80">
        <v>43187</v>
      </c>
      <c r="K1266" s="72"/>
    </row>
    <row r="1267" spans="1:13" s="53" customFormat="1" x14ac:dyDescent="0.3">
      <c r="A1267" s="155"/>
      <c r="B1267" s="202">
        <v>7</v>
      </c>
      <c r="C1267" s="50">
        <v>120793</v>
      </c>
      <c r="D1267" s="153">
        <v>59764</v>
      </c>
      <c r="E1267" s="152">
        <v>1</v>
      </c>
      <c r="F1267" s="49"/>
      <c r="G1267" s="48"/>
      <c r="H1267" s="48" t="s">
        <v>26</v>
      </c>
      <c r="I1267" s="48" t="s">
        <v>29</v>
      </c>
      <c r="J1267" s="80">
        <v>43194</v>
      </c>
      <c r="K1267" s="72"/>
    </row>
    <row r="1268" spans="1:13" s="53" customFormat="1" x14ac:dyDescent="0.3">
      <c r="A1268" s="155"/>
      <c r="B1268" s="202">
        <v>8</v>
      </c>
      <c r="C1268" s="50">
        <v>120798</v>
      </c>
      <c r="D1268" s="104">
        <v>59783</v>
      </c>
      <c r="E1268" s="103">
        <v>3</v>
      </c>
      <c r="F1268" s="49"/>
      <c r="G1268" s="48"/>
      <c r="H1268" s="48" t="s">
        <v>14</v>
      </c>
      <c r="I1268" s="48" t="s">
        <v>40</v>
      </c>
      <c r="J1268" s="80">
        <v>43180</v>
      </c>
      <c r="K1268" s="72"/>
    </row>
    <row r="1269" spans="1:13" s="53" customFormat="1" x14ac:dyDescent="0.3">
      <c r="A1269" s="155"/>
      <c r="B1269" s="202">
        <v>9</v>
      </c>
      <c r="C1269" s="50">
        <v>120790</v>
      </c>
      <c r="D1269" s="99">
        <v>59763</v>
      </c>
      <c r="E1269" s="98">
        <v>5</v>
      </c>
      <c r="F1269" s="49"/>
      <c r="G1269" s="48"/>
      <c r="H1269" s="48" t="s">
        <v>19</v>
      </c>
      <c r="I1269" s="48" t="s">
        <v>21</v>
      </c>
      <c r="J1269" s="80">
        <v>43194</v>
      </c>
      <c r="K1269" s="72"/>
    </row>
    <row r="1270" spans="1:13" s="53" customFormat="1" x14ac:dyDescent="0.3">
      <c r="A1270" s="155"/>
      <c r="B1270" s="202">
        <v>10</v>
      </c>
      <c r="C1270" s="50">
        <v>120791</v>
      </c>
      <c r="D1270" s="145">
        <v>59776</v>
      </c>
      <c r="E1270" s="144">
        <v>2</v>
      </c>
      <c r="F1270" s="54"/>
      <c r="G1270" s="48"/>
      <c r="H1270" s="48" t="s">
        <v>14</v>
      </c>
      <c r="I1270" s="48" t="s">
        <v>222</v>
      </c>
      <c r="J1270" s="80">
        <v>43187</v>
      </c>
      <c r="K1270" s="72"/>
    </row>
    <row r="1271" spans="1:13" s="53" customFormat="1" x14ac:dyDescent="0.3">
      <c r="A1271" s="155"/>
      <c r="B1271" s="202">
        <v>11</v>
      </c>
      <c r="C1271" s="50">
        <v>120698</v>
      </c>
      <c r="D1271" s="99">
        <v>59712</v>
      </c>
      <c r="E1271" s="98">
        <v>2</v>
      </c>
      <c r="F1271" s="49"/>
      <c r="G1271" s="48"/>
      <c r="H1271" s="48" t="s">
        <v>19</v>
      </c>
      <c r="I1271" s="48" t="s">
        <v>21</v>
      </c>
      <c r="J1271" s="80">
        <v>43187</v>
      </c>
      <c r="K1271" s="72"/>
    </row>
    <row r="1272" spans="1:13" s="53" customFormat="1" x14ac:dyDescent="0.3">
      <c r="A1272" s="155"/>
      <c r="B1272" s="202">
        <v>12</v>
      </c>
      <c r="C1272" s="50">
        <v>120671</v>
      </c>
      <c r="D1272" s="153">
        <v>59680</v>
      </c>
      <c r="E1272" s="152">
        <v>3</v>
      </c>
      <c r="F1272" s="49"/>
      <c r="G1272" s="48"/>
      <c r="H1272" s="48" t="s">
        <v>221</v>
      </c>
      <c r="I1272" s="48" t="s">
        <v>220</v>
      </c>
      <c r="J1272" s="80">
        <v>43187</v>
      </c>
      <c r="K1272" s="72"/>
    </row>
    <row r="1273" spans="1:13" s="53" customFormat="1" x14ac:dyDescent="0.3">
      <c r="A1273" s="155"/>
      <c r="B1273" s="202">
        <v>13</v>
      </c>
      <c r="C1273" s="50">
        <v>120533</v>
      </c>
      <c r="D1273" s="104">
        <v>59586</v>
      </c>
      <c r="E1273" s="103">
        <v>1</v>
      </c>
      <c r="F1273" s="49"/>
      <c r="G1273" s="48"/>
      <c r="H1273" s="48" t="s">
        <v>26</v>
      </c>
      <c r="I1273" s="48" t="s">
        <v>21</v>
      </c>
      <c r="J1273" s="80">
        <v>43187</v>
      </c>
      <c r="K1273" s="72"/>
    </row>
    <row r="1274" spans="1:13" s="53" customFormat="1" x14ac:dyDescent="0.3">
      <c r="A1274" s="155"/>
      <c r="B1274" s="202">
        <v>14</v>
      </c>
      <c r="C1274" s="50">
        <v>120544</v>
      </c>
      <c r="D1274" s="109">
        <v>59603</v>
      </c>
      <c r="E1274" s="108">
        <v>1</v>
      </c>
      <c r="F1274" s="49"/>
      <c r="G1274" s="48"/>
      <c r="H1274" s="48" t="s">
        <v>19</v>
      </c>
      <c r="I1274" s="48" t="s">
        <v>21</v>
      </c>
      <c r="J1274" s="80">
        <v>43188</v>
      </c>
      <c r="K1274" s="72"/>
      <c r="L1274" s="53" t="s">
        <v>191</v>
      </c>
    </row>
    <row r="1275" spans="1:13" s="53" customFormat="1" x14ac:dyDescent="0.3">
      <c r="A1275" s="155"/>
      <c r="B1275" s="202">
        <v>15</v>
      </c>
      <c r="C1275" s="50">
        <v>120557</v>
      </c>
      <c r="D1275" s="104">
        <v>59608</v>
      </c>
      <c r="E1275" s="103">
        <v>1</v>
      </c>
      <c r="F1275" s="49"/>
      <c r="G1275" s="48"/>
      <c r="H1275" s="48" t="s">
        <v>19</v>
      </c>
      <c r="I1275" s="48" t="s">
        <v>59</v>
      </c>
      <c r="J1275" s="80">
        <v>43187</v>
      </c>
      <c r="K1275" s="72"/>
      <c r="L1275" s="53" t="s">
        <v>191</v>
      </c>
    </row>
    <row r="1276" spans="1:13" s="53" customFormat="1" x14ac:dyDescent="0.3">
      <c r="A1276" s="155"/>
      <c r="B1276" s="202">
        <v>16</v>
      </c>
      <c r="C1276" s="50">
        <v>120556</v>
      </c>
      <c r="D1276" s="104">
        <v>59607</v>
      </c>
      <c r="E1276" s="103">
        <v>2</v>
      </c>
      <c r="F1276" s="49"/>
      <c r="G1276" s="48"/>
      <c r="H1276" s="48" t="s">
        <v>19</v>
      </c>
      <c r="I1276" s="48" t="s">
        <v>59</v>
      </c>
      <c r="J1276" s="80">
        <v>43187</v>
      </c>
      <c r="K1276" s="72"/>
      <c r="L1276" s="53" t="s">
        <v>191</v>
      </c>
    </row>
    <row r="1277" spans="1:13" s="53" customFormat="1" x14ac:dyDescent="0.3">
      <c r="A1277" s="155"/>
      <c r="B1277" s="202">
        <v>17</v>
      </c>
      <c r="C1277" s="50">
        <v>120559</v>
      </c>
      <c r="D1277" s="116">
        <v>59609</v>
      </c>
      <c r="E1277" s="115">
        <v>13</v>
      </c>
      <c r="F1277" s="49"/>
      <c r="G1277" s="48"/>
      <c r="H1277" s="48" t="s">
        <v>19</v>
      </c>
      <c r="I1277" s="48" t="s">
        <v>59</v>
      </c>
      <c r="J1277" s="80">
        <v>43187</v>
      </c>
      <c r="K1277" s="72"/>
      <c r="L1277" s="53" t="s">
        <v>191</v>
      </c>
    </row>
    <row r="1278" spans="1:13" s="53" customFormat="1" x14ac:dyDescent="0.3">
      <c r="A1278" s="155"/>
      <c r="B1278" s="202">
        <v>18</v>
      </c>
      <c r="C1278" s="50">
        <v>120359</v>
      </c>
      <c r="D1278" s="116">
        <v>59470</v>
      </c>
      <c r="E1278" s="115">
        <v>33</v>
      </c>
      <c r="F1278" s="49"/>
      <c r="G1278" s="48"/>
      <c r="H1278" s="48" t="s">
        <v>19</v>
      </c>
      <c r="I1278" s="48" t="s">
        <v>40</v>
      </c>
      <c r="J1278" s="80">
        <v>43196</v>
      </c>
      <c r="K1278" s="72"/>
      <c r="M1278" s="53" t="s">
        <v>219</v>
      </c>
    </row>
    <row r="1279" spans="1:13" s="53" customFormat="1" x14ac:dyDescent="0.3">
      <c r="A1279" s="155"/>
      <c r="B1279" s="202">
        <v>19</v>
      </c>
      <c r="C1279" s="50" t="s">
        <v>177</v>
      </c>
      <c r="D1279" s="99">
        <v>59792</v>
      </c>
      <c r="E1279" s="98">
        <v>34</v>
      </c>
      <c r="F1279" s="49"/>
      <c r="G1279" s="48"/>
      <c r="H1279" s="48" t="s">
        <v>14</v>
      </c>
      <c r="I1279" s="48" t="s">
        <v>21</v>
      </c>
      <c r="J1279" s="80">
        <v>43178</v>
      </c>
      <c r="K1279" s="72"/>
      <c r="L1279" s="53" t="s">
        <v>218</v>
      </c>
    </row>
    <row r="1280" spans="1:13" s="53" customFormat="1" x14ac:dyDescent="0.3">
      <c r="A1280" s="155"/>
      <c r="B1280" s="202">
        <v>20</v>
      </c>
      <c r="C1280" s="50">
        <v>120701</v>
      </c>
      <c r="D1280" s="104">
        <v>59697</v>
      </c>
      <c r="E1280" s="103">
        <v>1</v>
      </c>
      <c r="F1280" s="49"/>
      <c r="G1280" s="48"/>
      <c r="H1280" s="48" t="s">
        <v>19</v>
      </c>
      <c r="I1280" s="48" t="s">
        <v>28</v>
      </c>
      <c r="J1280" s="80">
        <v>43188</v>
      </c>
      <c r="K1280" s="72"/>
      <c r="L1280" s="48" t="s">
        <v>173</v>
      </c>
    </row>
    <row r="1281" spans="1:11" s="53" customFormat="1" x14ac:dyDescent="0.3">
      <c r="A1281" s="155"/>
      <c r="B1281" s="202">
        <v>21</v>
      </c>
      <c r="C1281" s="50">
        <v>120801</v>
      </c>
      <c r="D1281" s="104">
        <v>59773</v>
      </c>
      <c r="E1281" s="103">
        <v>1</v>
      </c>
      <c r="F1281" s="49"/>
      <c r="G1281" s="48"/>
      <c r="H1281" s="48" t="s">
        <v>19</v>
      </c>
      <c r="I1281" s="48" t="s">
        <v>28</v>
      </c>
      <c r="J1281" s="49" t="s">
        <v>217</v>
      </c>
      <c r="K1281" s="48"/>
    </row>
    <row r="1282" spans="1:11" s="53" customFormat="1" x14ac:dyDescent="0.3">
      <c r="A1282" s="155"/>
      <c r="B1282" s="202">
        <v>22</v>
      </c>
      <c r="C1282" s="50" t="s">
        <v>177</v>
      </c>
      <c r="D1282" s="153">
        <v>59790</v>
      </c>
      <c r="E1282" s="152">
        <v>34</v>
      </c>
      <c r="F1282" s="49"/>
      <c r="G1282" s="48"/>
      <c r="H1282" s="48" t="s">
        <v>14</v>
      </c>
      <c r="I1282" s="48" t="s">
        <v>29</v>
      </c>
      <c r="J1282" s="49"/>
      <c r="K1282" s="48"/>
    </row>
    <row r="1283" spans="1:11" s="53" customFormat="1" x14ac:dyDescent="0.3">
      <c r="A1283" s="155"/>
      <c r="B1283" s="202">
        <v>23</v>
      </c>
      <c r="C1283" s="50" t="s">
        <v>177</v>
      </c>
      <c r="D1283" s="153">
        <v>59789</v>
      </c>
      <c r="E1283" s="152">
        <v>34</v>
      </c>
      <c r="F1283" s="49"/>
      <c r="G1283" s="48"/>
      <c r="H1283" s="48" t="s">
        <v>14</v>
      </c>
      <c r="I1283" s="48" t="s">
        <v>29</v>
      </c>
      <c r="J1283" s="49"/>
      <c r="K1283" s="48"/>
    </row>
    <row r="1284" spans="1:11" s="53" customFormat="1" x14ac:dyDescent="0.3">
      <c r="A1284" s="155">
        <v>43175</v>
      </c>
      <c r="B1284" s="162">
        <v>1</v>
      </c>
      <c r="C1284" s="50">
        <v>120787</v>
      </c>
      <c r="D1284" s="99">
        <v>59762</v>
      </c>
      <c r="E1284" s="98">
        <v>2</v>
      </c>
      <c r="F1284" s="49"/>
      <c r="G1284" s="48"/>
      <c r="H1284" s="48" t="s">
        <v>19</v>
      </c>
      <c r="I1284" s="48" t="s">
        <v>29</v>
      </c>
      <c r="J1284" s="80">
        <v>43194</v>
      </c>
      <c r="K1284" s="72"/>
    </row>
    <row r="1285" spans="1:11" s="53" customFormat="1" x14ac:dyDescent="0.3">
      <c r="A1285" s="155"/>
      <c r="B1285" s="162">
        <v>2</v>
      </c>
      <c r="C1285" s="50">
        <v>120708</v>
      </c>
      <c r="D1285" s="104">
        <v>59713</v>
      </c>
      <c r="E1285" s="103">
        <v>1</v>
      </c>
      <c r="F1285" s="49"/>
      <c r="G1285" s="48"/>
      <c r="H1285" s="48" t="s">
        <v>19</v>
      </c>
      <c r="I1285" s="48" t="s">
        <v>21</v>
      </c>
      <c r="J1285" s="80">
        <v>43195</v>
      </c>
      <c r="K1285" s="72"/>
    </row>
    <row r="1286" spans="1:11" s="53" customFormat="1" x14ac:dyDescent="0.3">
      <c r="A1286" s="155"/>
      <c r="B1286" s="162">
        <v>3</v>
      </c>
      <c r="C1286" s="50">
        <v>120707</v>
      </c>
      <c r="D1286" s="104">
        <v>59711</v>
      </c>
      <c r="E1286" s="103">
        <v>1</v>
      </c>
      <c r="F1286" s="49"/>
      <c r="G1286" s="48"/>
      <c r="H1286" s="48" t="s">
        <v>19</v>
      </c>
      <c r="I1286" s="48" t="s">
        <v>21</v>
      </c>
      <c r="J1286" s="80">
        <v>43195</v>
      </c>
      <c r="K1286" s="72"/>
    </row>
    <row r="1287" spans="1:11" s="53" customFormat="1" x14ac:dyDescent="0.3">
      <c r="A1287" s="155"/>
      <c r="B1287" s="162">
        <v>4</v>
      </c>
      <c r="C1287" s="50">
        <v>120705</v>
      </c>
      <c r="D1287" s="99">
        <v>59710</v>
      </c>
      <c r="E1287" s="98">
        <v>9</v>
      </c>
      <c r="F1287" s="49"/>
      <c r="G1287" s="48"/>
      <c r="H1287" s="48" t="s">
        <v>19</v>
      </c>
      <c r="I1287" s="48" t="s">
        <v>21</v>
      </c>
      <c r="J1287" s="80">
        <v>43195</v>
      </c>
      <c r="K1287" s="72"/>
    </row>
    <row r="1288" spans="1:11" s="53" customFormat="1" x14ac:dyDescent="0.3">
      <c r="A1288" s="155"/>
      <c r="B1288" s="162">
        <v>5</v>
      </c>
      <c r="C1288" s="50">
        <v>120604</v>
      </c>
      <c r="D1288" s="116">
        <v>59630</v>
      </c>
      <c r="E1288" s="115">
        <v>2</v>
      </c>
      <c r="F1288" s="54"/>
      <c r="G1288" s="48"/>
      <c r="H1288" s="48" t="s">
        <v>19</v>
      </c>
      <c r="I1288" s="48" t="s">
        <v>21</v>
      </c>
      <c r="J1288" s="80">
        <v>43195</v>
      </c>
      <c r="K1288" s="72"/>
    </row>
    <row r="1289" spans="1:11" s="53" customFormat="1" x14ac:dyDescent="0.3">
      <c r="A1289" s="155"/>
      <c r="B1289" s="162">
        <v>6</v>
      </c>
      <c r="C1289" s="50">
        <v>120605</v>
      </c>
      <c r="D1289" s="99">
        <v>59631</v>
      </c>
      <c r="E1289" s="98">
        <v>1</v>
      </c>
      <c r="F1289" s="49"/>
      <c r="G1289" s="48"/>
      <c r="H1289" s="48" t="s">
        <v>19</v>
      </c>
      <c r="I1289" s="48" t="s">
        <v>21</v>
      </c>
      <c r="J1289" s="80">
        <v>43195</v>
      </c>
      <c r="K1289" s="72"/>
    </row>
    <row r="1290" spans="1:11" s="53" customFormat="1" x14ac:dyDescent="0.3">
      <c r="A1290" s="155"/>
      <c r="B1290" s="162">
        <v>7</v>
      </c>
      <c r="C1290" s="50">
        <v>120810</v>
      </c>
      <c r="D1290" s="116">
        <v>59805</v>
      </c>
      <c r="E1290" s="115">
        <v>2</v>
      </c>
      <c r="F1290" s="49"/>
      <c r="G1290" s="48"/>
      <c r="H1290" s="48" t="s">
        <v>38</v>
      </c>
      <c r="I1290" s="48" t="s">
        <v>21</v>
      </c>
      <c r="J1290" s="80">
        <v>43195</v>
      </c>
      <c r="K1290" s="72"/>
    </row>
    <row r="1291" spans="1:11" s="53" customFormat="1" x14ac:dyDescent="0.3">
      <c r="A1291" s="155"/>
      <c r="B1291" s="162">
        <v>8</v>
      </c>
      <c r="C1291" s="50">
        <v>120812</v>
      </c>
      <c r="D1291" s="104">
        <v>59791</v>
      </c>
      <c r="E1291" s="103">
        <v>1</v>
      </c>
      <c r="F1291" s="49"/>
      <c r="G1291" s="48"/>
      <c r="H1291" s="48" t="s">
        <v>19</v>
      </c>
      <c r="I1291" s="48" t="s">
        <v>21</v>
      </c>
      <c r="J1291" s="80">
        <v>43194</v>
      </c>
      <c r="K1291" s="72"/>
    </row>
    <row r="1292" spans="1:11" s="53" customFormat="1" x14ac:dyDescent="0.3">
      <c r="A1292" s="155"/>
      <c r="B1292" s="162">
        <v>9</v>
      </c>
      <c r="C1292" s="50">
        <v>120797</v>
      </c>
      <c r="D1292" s="104">
        <v>59771</v>
      </c>
      <c r="E1292" s="103">
        <v>1</v>
      </c>
      <c r="F1292" s="49"/>
      <c r="G1292" s="48"/>
      <c r="H1292" s="48" t="s">
        <v>19</v>
      </c>
      <c r="I1292" s="48" t="s">
        <v>59</v>
      </c>
      <c r="J1292" s="80">
        <v>43194</v>
      </c>
      <c r="K1292" s="72"/>
    </row>
    <row r="1293" spans="1:11" s="53" customFormat="1" x14ac:dyDescent="0.3">
      <c r="A1293" s="155"/>
      <c r="B1293" s="162">
        <v>10</v>
      </c>
      <c r="C1293" s="50" t="s">
        <v>177</v>
      </c>
      <c r="D1293" s="104">
        <v>59809</v>
      </c>
      <c r="E1293" s="103">
        <v>34</v>
      </c>
      <c r="F1293" s="49"/>
      <c r="G1293" s="48"/>
      <c r="H1293" s="48" t="s">
        <v>14</v>
      </c>
      <c r="I1293" s="48" t="s">
        <v>15</v>
      </c>
      <c r="J1293" s="80">
        <v>43178</v>
      </c>
      <c r="K1293" s="72"/>
    </row>
    <row r="1294" spans="1:11" s="53" customFormat="1" x14ac:dyDescent="0.3">
      <c r="A1294" s="155">
        <v>43178</v>
      </c>
      <c r="B1294" s="204">
        <v>1</v>
      </c>
      <c r="C1294" s="50">
        <v>120736</v>
      </c>
      <c r="D1294" s="99">
        <v>59719</v>
      </c>
      <c r="E1294" s="98">
        <v>10</v>
      </c>
      <c r="F1294" s="49"/>
      <c r="G1294" s="48"/>
      <c r="H1294" s="48" t="s">
        <v>19</v>
      </c>
      <c r="I1294" s="48" t="s">
        <v>21</v>
      </c>
      <c r="J1294" s="80">
        <v>43180</v>
      </c>
      <c r="K1294" s="72"/>
    </row>
    <row r="1295" spans="1:11" s="53" customFormat="1" x14ac:dyDescent="0.3">
      <c r="A1295" s="155"/>
      <c r="B1295" s="204">
        <v>2</v>
      </c>
      <c r="C1295" s="50">
        <v>120737</v>
      </c>
      <c r="D1295" s="99">
        <v>59720</v>
      </c>
      <c r="E1295" s="98">
        <v>14</v>
      </c>
      <c r="F1295" s="49"/>
      <c r="G1295" s="48"/>
      <c r="H1295" s="48" t="s">
        <v>19</v>
      </c>
      <c r="I1295" s="48" t="s">
        <v>21</v>
      </c>
      <c r="J1295" s="80">
        <v>43187</v>
      </c>
      <c r="K1295" s="72"/>
    </row>
    <row r="1296" spans="1:11" s="53" customFormat="1" x14ac:dyDescent="0.3">
      <c r="A1296" s="155"/>
      <c r="B1296" s="204">
        <v>3</v>
      </c>
      <c r="C1296" s="50">
        <v>120739</v>
      </c>
      <c r="D1296" s="99">
        <v>59721</v>
      </c>
      <c r="E1296" s="98">
        <v>14</v>
      </c>
      <c r="F1296" s="49"/>
      <c r="G1296" s="48"/>
      <c r="H1296" s="48" t="s">
        <v>19</v>
      </c>
      <c r="I1296" s="48" t="s">
        <v>21</v>
      </c>
      <c r="J1296" s="80">
        <v>43187</v>
      </c>
      <c r="K1296" s="72"/>
    </row>
    <row r="1297" spans="1:13" s="53" customFormat="1" x14ac:dyDescent="0.3">
      <c r="A1297" s="155"/>
      <c r="B1297" s="204">
        <v>4</v>
      </c>
      <c r="C1297" s="50">
        <v>120740</v>
      </c>
      <c r="D1297" s="99">
        <v>59722</v>
      </c>
      <c r="E1297" s="98">
        <v>14</v>
      </c>
      <c r="F1297" s="49"/>
      <c r="G1297" s="48"/>
      <c r="H1297" s="48" t="s">
        <v>19</v>
      </c>
      <c r="I1297" s="48" t="s">
        <v>21</v>
      </c>
      <c r="J1297" s="80">
        <v>43201</v>
      </c>
      <c r="K1297" s="72"/>
    </row>
    <row r="1298" spans="1:13" s="53" customFormat="1" x14ac:dyDescent="0.3">
      <c r="A1298" s="155"/>
      <c r="B1298" s="204">
        <v>5</v>
      </c>
      <c r="C1298" s="50">
        <v>120741</v>
      </c>
      <c r="D1298" s="157">
        <v>59723</v>
      </c>
      <c r="E1298" s="156">
        <v>14</v>
      </c>
      <c r="F1298" s="54"/>
      <c r="G1298" s="48"/>
      <c r="H1298" s="48" t="s">
        <v>19</v>
      </c>
      <c r="I1298" s="48" t="s">
        <v>21</v>
      </c>
      <c r="J1298" s="80">
        <v>43201</v>
      </c>
      <c r="K1298" s="72"/>
    </row>
    <row r="1299" spans="1:13" s="53" customFormat="1" x14ac:dyDescent="0.3">
      <c r="A1299" s="155"/>
      <c r="B1299" s="204">
        <v>6</v>
      </c>
      <c r="C1299" s="50">
        <v>120831</v>
      </c>
      <c r="D1299" s="104">
        <v>59815</v>
      </c>
      <c r="E1299" s="103">
        <v>6</v>
      </c>
      <c r="F1299" s="49"/>
      <c r="G1299" s="48"/>
      <c r="H1299" s="48" t="s">
        <v>14</v>
      </c>
      <c r="I1299" s="48" t="s">
        <v>216</v>
      </c>
      <c r="J1299" s="80">
        <v>43208</v>
      </c>
      <c r="K1299" s="72"/>
    </row>
    <row r="1300" spans="1:13" s="53" customFormat="1" x14ac:dyDescent="0.3">
      <c r="A1300" s="155"/>
      <c r="B1300" s="204">
        <v>7</v>
      </c>
      <c r="C1300" s="50">
        <v>120640</v>
      </c>
      <c r="D1300" s="99">
        <v>59666</v>
      </c>
      <c r="E1300" s="98">
        <v>1</v>
      </c>
      <c r="F1300" s="49" t="s">
        <v>22</v>
      </c>
      <c r="G1300" s="48"/>
      <c r="H1300" s="48" t="s">
        <v>19</v>
      </c>
      <c r="I1300" s="48" t="s">
        <v>21</v>
      </c>
      <c r="J1300" s="80">
        <v>43194</v>
      </c>
      <c r="K1300" s="72"/>
    </row>
    <row r="1301" spans="1:13" s="53" customFormat="1" x14ac:dyDescent="0.3">
      <c r="A1301" s="155"/>
      <c r="B1301" s="204">
        <v>8</v>
      </c>
      <c r="C1301" s="50">
        <v>120203</v>
      </c>
      <c r="D1301" s="99">
        <v>59563</v>
      </c>
      <c r="E1301" s="98">
        <v>18</v>
      </c>
      <c r="F1301" s="49"/>
      <c r="G1301" s="48"/>
      <c r="H1301" s="48" t="s">
        <v>19</v>
      </c>
      <c r="I1301" s="48" t="s">
        <v>56</v>
      </c>
      <c r="J1301" s="80">
        <v>43194</v>
      </c>
      <c r="K1301" s="72"/>
      <c r="M1301" s="53" t="s">
        <v>215</v>
      </c>
    </row>
    <row r="1302" spans="1:13" s="53" customFormat="1" x14ac:dyDescent="0.3">
      <c r="A1302" s="155">
        <v>43179</v>
      </c>
      <c r="B1302" s="205">
        <v>1</v>
      </c>
      <c r="C1302" s="55">
        <v>120553</v>
      </c>
      <c r="D1302" s="145">
        <v>59606</v>
      </c>
      <c r="E1302" s="144">
        <v>1</v>
      </c>
      <c r="F1302" s="54">
        <v>45</v>
      </c>
      <c r="H1302" s="105" t="s">
        <v>214</v>
      </c>
      <c r="I1302" s="53" t="s">
        <v>21</v>
      </c>
      <c r="J1302" s="67">
        <v>43181</v>
      </c>
      <c r="K1302" s="106"/>
    </row>
    <row r="1303" spans="1:13" s="53" customFormat="1" x14ac:dyDescent="0.3">
      <c r="A1303" s="155"/>
      <c r="B1303" s="205">
        <v>2</v>
      </c>
      <c r="C1303" s="50">
        <v>120675</v>
      </c>
      <c r="D1303" s="153">
        <v>59687</v>
      </c>
      <c r="E1303" s="152">
        <v>9</v>
      </c>
      <c r="F1303" s="49"/>
      <c r="G1303" s="48"/>
      <c r="H1303" s="48" t="s">
        <v>19</v>
      </c>
      <c r="I1303" s="48" t="s">
        <v>21</v>
      </c>
      <c r="J1303" s="49" t="s">
        <v>213</v>
      </c>
      <c r="K1303" s="48"/>
    </row>
    <row r="1304" spans="1:13" s="53" customFormat="1" x14ac:dyDescent="0.3">
      <c r="A1304" s="155"/>
      <c r="B1304" s="205">
        <v>3</v>
      </c>
      <c r="C1304" s="50">
        <v>120677</v>
      </c>
      <c r="D1304" s="157">
        <v>59689</v>
      </c>
      <c r="E1304" s="156">
        <v>1</v>
      </c>
      <c r="F1304" s="49"/>
      <c r="G1304" s="48"/>
      <c r="H1304" s="48" t="s">
        <v>19</v>
      </c>
      <c r="I1304" s="48" t="s">
        <v>21</v>
      </c>
      <c r="J1304" s="49" t="s">
        <v>213</v>
      </c>
      <c r="K1304" s="48"/>
    </row>
    <row r="1305" spans="1:13" s="53" customFormat="1" x14ac:dyDescent="0.3">
      <c r="A1305" s="155"/>
      <c r="B1305" s="205">
        <v>4</v>
      </c>
      <c r="C1305" s="50">
        <v>120678</v>
      </c>
      <c r="D1305" s="104">
        <v>59690</v>
      </c>
      <c r="E1305" s="103">
        <v>15</v>
      </c>
      <c r="F1305" s="49"/>
      <c r="G1305" s="48"/>
      <c r="H1305" s="48" t="s">
        <v>19</v>
      </c>
      <c r="I1305" s="48" t="s">
        <v>21</v>
      </c>
      <c r="J1305" s="49"/>
      <c r="K1305" s="48"/>
    </row>
    <row r="1306" spans="1:13" s="53" customFormat="1" x14ac:dyDescent="0.3">
      <c r="A1306" s="155"/>
      <c r="B1306" s="205">
        <v>5</v>
      </c>
      <c r="C1306" s="50">
        <v>120608</v>
      </c>
      <c r="D1306" s="109">
        <v>59633</v>
      </c>
      <c r="E1306" s="108">
        <v>2</v>
      </c>
      <c r="F1306" s="49"/>
      <c r="G1306" s="48"/>
      <c r="H1306" s="48" t="s">
        <v>19</v>
      </c>
      <c r="I1306" s="48" t="s">
        <v>21</v>
      </c>
      <c r="J1306" s="80">
        <v>43195</v>
      </c>
      <c r="K1306" s="72"/>
    </row>
    <row r="1307" spans="1:13" s="53" customFormat="1" x14ac:dyDescent="0.3">
      <c r="A1307" s="155"/>
      <c r="B1307" s="205">
        <v>6</v>
      </c>
      <c r="C1307" s="50">
        <v>120716</v>
      </c>
      <c r="D1307" s="109">
        <v>59718</v>
      </c>
      <c r="E1307" s="108">
        <v>1</v>
      </c>
      <c r="F1307" s="49"/>
      <c r="G1307" s="48"/>
      <c r="H1307" s="48" t="s">
        <v>19</v>
      </c>
      <c r="I1307" s="48" t="s">
        <v>18</v>
      </c>
      <c r="J1307" s="80">
        <v>43195</v>
      </c>
      <c r="K1307" s="72"/>
    </row>
    <row r="1308" spans="1:13" s="53" customFormat="1" x14ac:dyDescent="0.3">
      <c r="A1308" s="155"/>
      <c r="B1308" s="205">
        <v>7</v>
      </c>
      <c r="C1308" s="50">
        <v>120635</v>
      </c>
      <c r="D1308" s="104">
        <v>59745</v>
      </c>
      <c r="E1308" s="103">
        <v>2</v>
      </c>
      <c r="F1308" s="49"/>
      <c r="G1308" s="48"/>
      <c r="H1308" s="48" t="s">
        <v>19</v>
      </c>
      <c r="I1308" s="48" t="s">
        <v>212</v>
      </c>
      <c r="J1308" s="80">
        <v>43195</v>
      </c>
      <c r="K1308" s="72"/>
    </row>
    <row r="1309" spans="1:13" s="53" customFormat="1" x14ac:dyDescent="0.3">
      <c r="A1309" s="155"/>
      <c r="B1309" s="205">
        <v>8</v>
      </c>
      <c r="C1309" s="50">
        <v>120806</v>
      </c>
      <c r="D1309" s="109">
        <v>59788</v>
      </c>
      <c r="E1309" s="108">
        <v>4</v>
      </c>
      <c r="F1309" s="49"/>
      <c r="G1309" s="48"/>
      <c r="H1309" s="48" t="s">
        <v>19</v>
      </c>
      <c r="I1309" s="48" t="s">
        <v>21</v>
      </c>
      <c r="J1309" s="80">
        <v>43195</v>
      </c>
      <c r="K1309" s="72"/>
    </row>
    <row r="1310" spans="1:13" s="53" customFormat="1" x14ac:dyDescent="0.3">
      <c r="A1310" s="155"/>
      <c r="B1310" s="205">
        <v>9</v>
      </c>
      <c r="C1310" s="50">
        <v>120778</v>
      </c>
      <c r="D1310" s="104">
        <v>59780</v>
      </c>
      <c r="E1310" s="103">
        <v>5</v>
      </c>
      <c r="F1310" s="49"/>
      <c r="G1310" s="48"/>
      <c r="H1310" s="48" t="s">
        <v>19</v>
      </c>
      <c r="I1310" s="48" t="s">
        <v>29</v>
      </c>
      <c r="J1310" s="80">
        <v>43194</v>
      </c>
      <c r="K1310" s="72"/>
    </row>
    <row r="1311" spans="1:13" s="53" customFormat="1" x14ac:dyDescent="0.3">
      <c r="A1311" s="155"/>
      <c r="B1311" s="205">
        <v>10</v>
      </c>
      <c r="C1311" s="50">
        <v>120836</v>
      </c>
      <c r="D1311" s="109">
        <v>59807</v>
      </c>
      <c r="E1311" s="108">
        <v>46</v>
      </c>
      <c r="F1311" s="49"/>
      <c r="G1311" s="48"/>
      <c r="H1311" s="48" t="s">
        <v>19</v>
      </c>
      <c r="I1311" s="48" t="s">
        <v>21</v>
      </c>
      <c r="J1311" s="80">
        <v>43194</v>
      </c>
      <c r="K1311" s="72"/>
      <c r="M1311" s="53" t="s">
        <v>211</v>
      </c>
    </row>
    <row r="1312" spans="1:13" s="53" customFormat="1" x14ac:dyDescent="0.3">
      <c r="A1312" s="155">
        <v>43180</v>
      </c>
      <c r="B1312" s="200">
        <v>1</v>
      </c>
      <c r="C1312" s="50" t="s">
        <v>210</v>
      </c>
      <c r="D1312" s="157">
        <v>59872</v>
      </c>
      <c r="E1312" s="156">
        <v>18</v>
      </c>
      <c r="F1312" s="49"/>
      <c r="G1312" s="48"/>
      <c r="H1312" s="48" t="s">
        <v>19</v>
      </c>
      <c r="I1312" s="48" t="s">
        <v>21</v>
      </c>
      <c r="J1312" s="80">
        <v>43182</v>
      </c>
      <c r="K1312" s="72"/>
    </row>
    <row r="1313" spans="1:11" s="53" customFormat="1" x14ac:dyDescent="0.3">
      <c r="A1313" s="155"/>
      <c r="B1313" s="200">
        <v>2</v>
      </c>
      <c r="C1313" s="50">
        <v>120794</v>
      </c>
      <c r="D1313" s="157">
        <v>59769</v>
      </c>
      <c r="E1313" s="156">
        <v>3</v>
      </c>
      <c r="F1313" s="49"/>
      <c r="G1313" s="48"/>
      <c r="H1313" s="48"/>
      <c r="I1313" s="48" t="s">
        <v>180</v>
      </c>
      <c r="J1313" s="80">
        <v>43194</v>
      </c>
      <c r="K1313" s="72"/>
    </row>
    <row r="1314" spans="1:11" s="53" customFormat="1" x14ac:dyDescent="0.3">
      <c r="A1314" s="155"/>
      <c r="B1314" s="200">
        <v>3</v>
      </c>
      <c r="C1314" s="50">
        <v>120838</v>
      </c>
      <c r="D1314" s="104">
        <v>59808</v>
      </c>
      <c r="E1314" s="103">
        <v>1</v>
      </c>
      <c r="F1314" s="49"/>
      <c r="G1314" s="48"/>
      <c r="H1314" s="48" t="s">
        <v>19</v>
      </c>
      <c r="I1314" s="48" t="s">
        <v>86</v>
      </c>
      <c r="J1314" s="80">
        <v>43194</v>
      </c>
      <c r="K1314" s="72"/>
    </row>
    <row r="1315" spans="1:11" s="53" customFormat="1" x14ac:dyDescent="0.3">
      <c r="A1315" s="155"/>
      <c r="B1315" s="200">
        <v>4</v>
      </c>
      <c r="C1315" s="50">
        <v>120715</v>
      </c>
      <c r="D1315" s="99">
        <v>59717</v>
      </c>
      <c r="E1315" s="98">
        <v>1</v>
      </c>
      <c r="F1315" s="49"/>
      <c r="G1315" s="48"/>
      <c r="H1315" s="48" t="s">
        <v>19</v>
      </c>
      <c r="I1315" s="48" t="s">
        <v>18</v>
      </c>
      <c r="J1315" s="80">
        <v>43195</v>
      </c>
      <c r="K1315" s="72"/>
    </row>
    <row r="1316" spans="1:11" s="53" customFormat="1" x14ac:dyDescent="0.3">
      <c r="A1316" s="155"/>
      <c r="B1316" s="200">
        <v>5</v>
      </c>
      <c r="C1316" s="50">
        <v>120864</v>
      </c>
      <c r="D1316" s="153">
        <v>59895</v>
      </c>
      <c r="E1316" s="152">
        <v>1</v>
      </c>
      <c r="F1316" s="49"/>
      <c r="G1316" s="48"/>
      <c r="H1316" s="48"/>
      <c r="I1316" s="48" t="s">
        <v>18</v>
      </c>
      <c r="J1316" s="80">
        <v>43195</v>
      </c>
      <c r="K1316" s="72"/>
    </row>
    <row r="1317" spans="1:11" s="53" customFormat="1" x14ac:dyDescent="0.3">
      <c r="A1317" s="155"/>
      <c r="B1317" s="200">
        <v>6</v>
      </c>
      <c r="C1317" s="50">
        <v>120862</v>
      </c>
      <c r="D1317" s="157">
        <v>59820</v>
      </c>
      <c r="E1317" s="156">
        <v>2</v>
      </c>
      <c r="F1317" s="49"/>
      <c r="G1317" s="48"/>
      <c r="H1317" s="48"/>
      <c r="I1317" s="48" t="s">
        <v>18</v>
      </c>
      <c r="J1317" s="80">
        <v>43195</v>
      </c>
      <c r="K1317" s="72"/>
    </row>
    <row r="1318" spans="1:11" s="53" customFormat="1" x14ac:dyDescent="0.3">
      <c r="A1318" s="155"/>
      <c r="B1318" s="200">
        <v>7</v>
      </c>
      <c r="C1318" s="50">
        <v>120861</v>
      </c>
      <c r="D1318" s="104">
        <v>59819</v>
      </c>
      <c r="E1318" s="103">
        <v>1</v>
      </c>
      <c r="F1318" s="49"/>
      <c r="G1318" s="48"/>
      <c r="H1318" s="48"/>
      <c r="I1318" s="48" t="s">
        <v>18</v>
      </c>
      <c r="J1318" s="80">
        <v>43195</v>
      </c>
      <c r="K1318" s="72"/>
    </row>
    <row r="1319" spans="1:11" s="53" customFormat="1" x14ac:dyDescent="0.3">
      <c r="A1319" s="155"/>
      <c r="B1319" s="200">
        <v>8</v>
      </c>
      <c r="C1319" s="50">
        <v>120860</v>
      </c>
      <c r="D1319" s="153">
        <v>59818</v>
      </c>
      <c r="E1319" s="152">
        <v>11</v>
      </c>
      <c r="F1319" s="49"/>
      <c r="G1319" s="48"/>
      <c r="H1319" s="48"/>
      <c r="I1319" s="48" t="s">
        <v>18</v>
      </c>
      <c r="J1319" s="80">
        <v>43195</v>
      </c>
      <c r="K1319" s="72"/>
    </row>
    <row r="1320" spans="1:11" s="53" customFormat="1" x14ac:dyDescent="0.3">
      <c r="A1320" s="155"/>
      <c r="B1320" s="200">
        <v>9</v>
      </c>
      <c r="C1320" s="50">
        <v>120863</v>
      </c>
      <c r="D1320" s="153">
        <v>59821</v>
      </c>
      <c r="E1320" s="152">
        <v>5</v>
      </c>
      <c r="F1320" s="49"/>
      <c r="G1320" s="48"/>
      <c r="H1320" s="48"/>
      <c r="I1320" s="48" t="s">
        <v>18</v>
      </c>
      <c r="J1320" s="80">
        <v>43195</v>
      </c>
      <c r="K1320" s="72"/>
    </row>
    <row r="1321" spans="1:11" s="53" customFormat="1" x14ac:dyDescent="0.3">
      <c r="A1321" s="155"/>
      <c r="B1321" s="200">
        <v>10</v>
      </c>
      <c r="C1321" s="50">
        <v>120795</v>
      </c>
      <c r="D1321" s="157">
        <v>59770</v>
      </c>
      <c r="E1321" s="156">
        <v>1</v>
      </c>
      <c r="F1321" s="49"/>
      <c r="G1321" s="48"/>
      <c r="H1321" s="48" t="s">
        <v>19</v>
      </c>
      <c r="I1321" s="48" t="s">
        <v>180</v>
      </c>
      <c r="J1321" s="80">
        <v>43201</v>
      </c>
      <c r="K1321" s="72"/>
    </row>
    <row r="1322" spans="1:11" s="53" customFormat="1" x14ac:dyDescent="0.3">
      <c r="A1322" s="155"/>
      <c r="B1322" s="200">
        <v>11</v>
      </c>
      <c r="C1322" s="50">
        <v>120842</v>
      </c>
      <c r="D1322" s="153">
        <v>59811</v>
      </c>
      <c r="E1322" s="152">
        <v>2</v>
      </c>
      <c r="F1322" s="49"/>
      <c r="G1322" s="48"/>
      <c r="H1322" s="48" t="s">
        <v>19</v>
      </c>
      <c r="I1322" s="48" t="s">
        <v>21</v>
      </c>
      <c r="J1322" s="80">
        <v>43199</v>
      </c>
      <c r="K1322" s="72"/>
    </row>
    <row r="1323" spans="1:11" s="53" customFormat="1" x14ac:dyDescent="0.3">
      <c r="A1323" s="155"/>
      <c r="B1323" s="200">
        <v>12</v>
      </c>
      <c r="C1323" s="50">
        <v>120845</v>
      </c>
      <c r="D1323" s="99">
        <v>59829</v>
      </c>
      <c r="E1323" s="98">
        <v>3</v>
      </c>
      <c r="F1323" s="49"/>
      <c r="G1323" s="48"/>
      <c r="H1323" s="48" t="s">
        <v>19</v>
      </c>
      <c r="I1323" s="48" t="s">
        <v>18</v>
      </c>
      <c r="J1323" s="80">
        <v>43202</v>
      </c>
      <c r="K1323" s="72"/>
    </row>
    <row r="1324" spans="1:11" s="53" customFormat="1" x14ac:dyDescent="0.3">
      <c r="A1324" s="155"/>
      <c r="B1324" s="200">
        <v>13</v>
      </c>
      <c r="C1324" s="50">
        <v>120844</v>
      </c>
      <c r="D1324" s="99">
        <v>59813</v>
      </c>
      <c r="E1324" s="98">
        <v>4</v>
      </c>
      <c r="F1324" s="49"/>
      <c r="G1324" s="48"/>
      <c r="H1324" s="48" t="s">
        <v>19</v>
      </c>
      <c r="I1324" s="48" t="s">
        <v>18</v>
      </c>
      <c r="J1324" s="80">
        <v>43202</v>
      </c>
      <c r="K1324" s="72"/>
    </row>
    <row r="1325" spans="1:11" s="53" customFormat="1" x14ac:dyDescent="0.3">
      <c r="A1325" s="155"/>
      <c r="B1325" s="200">
        <v>14</v>
      </c>
      <c r="C1325" s="50">
        <v>120843</v>
      </c>
      <c r="D1325" s="99">
        <v>59812</v>
      </c>
      <c r="E1325" s="98">
        <v>6</v>
      </c>
      <c r="F1325" s="49"/>
      <c r="G1325" s="48"/>
      <c r="H1325" s="48" t="s">
        <v>19</v>
      </c>
      <c r="I1325" s="48" t="s">
        <v>18</v>
      </c>
      <c r="J1325" s="80">
        <v>43202</v>
      </c>
      <c r="K1325" s="72"/>
    </row>
    <row r="1326" spans="1:11" s="53" customFormat="1" x14ac:dyDescent="0.3">
      <c r="A1326" s="155"/>
      <c r="B1326" s="200">
        <v>15</v>
      </c>
      <c r="C1326" s="50">
        <v>120892</v>
      </c>
      <c r="D1326" s="153">
        <v>59851</v>
      </c>
      <c r="E1326" s="152">
        <v>2</v>
      </c>
      <c r="F1326" s="49"/>
      <c r="G1326" s="48"/>
      <c r="H1326" s="48" t="s">
        <v>19</v>
      </c>
      <c r="I1326" s="48" t="s">
        <v>21</v>
      </c>
      <c r="J1326" s="80">
        <v>43194</v>
      </c>
      <c r="K1326" s="72"/>
    </row>
    <row r="1327" spans="1:11" s="53" customFormat="1" x14ac:dyDescent="0.3">
      <c r="A1327" s="155"/>
      <c r="B1327" s="200">
        <v>16</v>
      </c>
      <c r="C1327" s="50">
        <v>120907</v>
      </c>
      <c r="D1327" s="157">
        <v>59871</v>
      </c>
      <c r="E1327" s="156">
        <v>12</v>
      </c>
      <c r="F1327" s="49"/>
      <c r="G1327" s="48"/>
      <c r="H1327" s="48" t="s">
        <v>14</v>
      </c>
      <c r="I1327" s="48" t="s">
        <v>21</v>
      </c>
      <c r="J1327" s="80">
        <v>43199</v>
      </c>
      <c r="K1327" s="72"/>
    </row>
    <row r="1328" spans="1:11" s="53" customFormat="1" x14ac:dyDescent="0.3">
      <c r="A1328" s="155"/>
      <c r="B1328" s="200">
        <v>17</v>
      </c>
      <c r="C1328" s="50">
        <v>120881</v>
      </c>
      <c r="D1328" s="157">
        <v>59870</v>
      </c>
      <c r="E1328" s="156">
        <v>8</v>
      </c>
      <c r="F1328" s="49"/>
      <c r="G1328" s="48"/>
      <c r="H1328" s="48" t="s">
        <v>14</v>
      </c>
      <c r="I1328" s="48" t="s">
        <v>21</v>
      </c>
      <c r="J1328" s="80">
        <v>43199</v>
      </c>
      <c r="K1328" s="72"/>
    </row>
    <row r="1329" spans="1:13" s="53" customFormat="1" x14ac:dyDescent="0.3">
      <c r="A1329" s="155"/>
      <c r="B1329" s="200">
        <v>18</v>
      </c>
      <c r="C1329" s="50">
        <v>120884</v>
      </c>
      <c r="D1329" s="157">
        <v>59869</v>
      </c>
      <c r="E1329" s="156">
        <v>13</v>
      </c>
      <c r="F1329" s="49"/>
      <c r="G1329" s="48"/>
      <c r="H1329" s="48" t="s">
        <v>14</v>
      </c>
      <c r="I1329" s="48" t="s">
        <v>21</v>
      </c>
      <c r="J1329" s="80">
        <v>43199</v>
      </c>
      <c r="K1329" s="72"/>
    </row>
    <row r="1330" spans="1:13" s="53" customFormat="1" x14ac:dyDescent="0.3">
      <c r="A1330" s="155"/>
      <c r="B1330" s="200">
        <v>19</v>
      </c>
      <c r="C1330" s="50">
        <v>120883</v>
      </c>
      <c r="D1330" s="157">
        <v>59868</v>
      </c>
      <c r="E1330" s="156">
        <v>6</v>
      </c>
      <c r="F1330" s="49"/>
      <c r="G1330" s="48"/>
      <c r="H1330" s="48" t="s">
        <v>14</v>
      </c>
      <c r="I1330" s="48" t="s">
        <v>21</v>
      </c>
      <c r="J1330" s="80">
        <v>43199</v>
      </c>
      <c r="K1330" s="72"/>
      <c r="M1330" s="53" t="s">
        <v>209</v>
      </c>
    </row>
    <row r="1331" spans="1:13" s="53" customFormat="1" x14ac:dyDescent="0.3">
      <c r="A1331" s="155">
        <v>43181</v>
      </c>
      <c r="B1331" s="202">
        <v>1</v>
      </c>
      <c r="C1331" s="50">
        <v>120859</v>
      </c>
      <c r="D1331" s="104">
        <v>59817</v>
      </c>
      <c r="E1331" s="103">
        <v>2</v>
      </c>
      <c r="F1331" s="49" t="s">
        <v>208</v>
      </c>
      <c r="G1331" s="48"/>
      <c r="H1331" s="48"/>
      <c r="I1331" s="48" t="s">
        <v>18</v>
      </c>
      <c r="J1331" s="80">
        <v>43195</v>
      </c>
      <c r="K1331" s="72"/>
    </row>
    <row r="1332" spans="1:13" s="53" customFormat="1" x14ac:dyDescent="0.3">
      <c r="A1332" s="155"/>
      <c r="B1332" s="202">
        <v>2</v>
      </c>
      <c r="C1332" s="50">
        <v>120858</v>
      </c>
      <c r="D1332" s="104">
        <v>59816</v>
      </c>
      <c r="E1332" s="103">
        <v>4</v>
      </c>
      <c r="F1332" s="49" t="s">
        <v>208</v>
      </c>
      <c r="G1332" s="48"/>
      <c r="H1332" s="48"/>
      <c r="I1332" s="48" t="s">
        <v>18</v>
      </c>
      <c r="J1332" s="80">
        <v>43195</v>
      </c>
      <c r="K1332" s="72"/>
    </row>
    <row r="1333" spans="1:13" s="53" customFormat="1" x14ac:dyDescent="0.3">
      <c r="A1333" s="155"/>
      <c r="B1333" s="202">
        <v>3</v>
      </c>
      <c r="C1333" s="50">
        <v>120879</v>
      </c>
      <c r="D1333" s="104">
        <v>59844</v>
      </c>
      <c r="E1333" s="103">
        <v>1</v>
      </c>
      <c r="F1333" s="49"/>
      <c r="G1333" s="48"/>
      <c r="H1333" s="48" t="s">
        <v>19</v>
      </c>
      <c r="I1333" s="48" t="s">
        <v>21</v>
      </c>
      <c r="J1333" s="80">
        <v>43199</v>
      </c>
      <c r="K1333" s="72"/>
    </row>
    <row r="1334" spans="1:13" s="53" customFormat="1" x14ac:dyDescent="0.3">
      <c r="A1334" s="155"/>
      <c r="B1334" s="202">
        <v>4</v>
      </c>
      <c r="C1334" s="50">
        <v>120891</v>
      </c>
      <c r="D1334" s="145">
        <v>59850</v>
      </c>
      <c r="E1334" s="144">
        <v>5</v>
      </c>
      <c r="F1334" s="49"/>
      <c r="G1334" s="48"/>
      <c r="H1334" s="48" t="s">
        <v>26</v>
      </c>
      <c r="I1334" s="48" t="s">
        <v>30</v>
      </c>
      <c r="J1334" s="80">
        <v>43202</v>
      </c>
      <c r="K1334" s="72"/>
    </row>
    <row r="1335" spans="1:13" s="53" customFormat="1" x14ac:dyDescent="0.3">
      <c r="A1335" s="155"/>
      <c r="B1335" s="202">
        <v>5</v>
      </c>
      <c r="C1335" s="50">
        <v>120870</v>
      </c>
      <c r="D1335" s="99">
        <v>59856</v>
      </c>
      <c r="E1335" s="98">
        <v>3</v>
      </c>
      <c r="F1335" s="49"/>
      <c r="G1335" s="48"/>
      <c r="H1335" s="48" t="s">
        <v>19</v>
      </c>
      <c r="I1335" s="48" t="s">
        <v>21</v>
      </c>
      <c r="J1335" s="80">
        <v>43202</v>
      </c>
      <c r="K1335" s="72"/>
      <c r="L1335" s="48" t="s">
        <v>207</v>
      </c>
    </row>
    <row r="1336" spans="1:13" s="53" customFormat="1" x14ac:dyDescent="0.3">
      <c r="A1336" s="155"/>
      <c r="B1336" s="202">
        <v>6</v>
      </c>
      <c r="C1336" s="50">
        <v>120872</v>
      </c>
      <c r="D1336" s="153">
        <v>59842</v>
      </c>
      <c r="E1336" s="152">
        <v>2</v>
      </c>
      <c r="F1336" s="49"/>
      <c r="G1336" s="48"/>
      <c r="H1336" s="48" t="s">
        <v>19</v>
      </c>
      <c r="I1336" s="48" t="s">
        <v>21</v>
      </c>
      <c r="J1336" s="80">
        <v>43202</v>
      </c>
      <c r="K1336" s="72"/>
      <c r="L1336" s="48"/>
    </row>
    <row r="1337" spans="1:13" s="53" customFormat="1" x14ac:dyDescent="0.3">
      <c r="A1337" s="155"/>
      <c r="B1337" s="202">
        <v>7</v>
      </c>
      <c r="C1337" s="50">
        <v>120886</v>
      </c>
      <c r="D1337" s="99">
        <v>59848</v>
      </c>
      <c r="E1337" s="98">
        <v>1</v>
      </c>
      <c r="F1337" s="49"/>
      <c r="G1337" s="48"/>
      <c r="H1337" s="48" t="s">
        <v>26</v>
      </c>
      <c r="I1337" s="48" t="s">
        <v>29</v>
      </c>
      <c r="J1337" s="80">
        <v>43202</v>
      </c>
      <c r="K1337" s="72"/>
    </row>
    <row r="1338" spans="1:13" s="53" customFormat="1" x14ac:dyDescent="0.3">
      <c r="A1338" s="155"/>
      <c r="B1338" s="202">
        <v>8</v>
      </c>
      <c r="C1338" s="50">
        <v>120890</v>
      </c>
      <c r="D1338" s="99">
        <v>59849</v>
      </c>
      <c r="E1338" s="98">
        <v>1</v>
      </c>
      <c r="F1338" s="49"/>
      <c r="G1338" s="48"/>
      <c r="H1338" s="48" t="s">
        <v>26</v>
      </c>
      <c r="I1338" s="48" t="s">
        <v>29</v>
      </c>
      <c r="J1338" s="80">
        <v>43202</v>
      </c>
      <c r="K1338" s="72"/>
    </row>
    <row r="1339" spans="1:13" s="53" customFormat="1" x14ac:dyDescent="0.3">
      <c r="A1339" s="155"/>
      <c r="B1339" s="202">
        <v>9</v>
      </c>
      <c r="C1339" s="50">
        <v>120871</v>
      </c>
      <c r="D1339" s="104">
        <v>59857</v>
      </c>
      <c r="E1339" s="103">
        <v>6</v>
      </c>
      <c r="F1339" s="49"/>
      <c r="G1339" s="48"/>
      <c r="H1339" s="48" t="s">
        <v>19</v>
      </c>
      <c r="I1339" s="48" t="s">
        <v>21</v>
      </c>
      <c r="J1339" s="80">
        <v>43202</v>
      </c>
      <c r="K1339" s="72"/>
      <c r="L1339" s="48" t="s">
        <v>207</v>
      </c>
    </row>
    <row r="1340" spans="1:13" s="53" customFormat="1" x14ac:dyDescent="0.3">
      <c r="A1340" s="155"/>
      <c r="B1340" s="202">
        <v>10</v>
      </c>
      <c r="C1340" s="50">
        <v>120915</v>
      </c>
      <c r="D1340" s="104">
        <v>59901</v>
      </c>
      <c r="E1340" s="103">
        <v>5</v>
      </c>
      <c r="F1340" s="49"/>
      <c r="G1340" s="48"/>
      <c r="H1340" s="48" t="s">
        <v>19</v>
      </c>
      <c r="I1340" s="48" t="s">
        <v>21</v>
      </c>
      <c r="J1340" s="80">
        <v>43206</v>
      </c>
      <c r="K1340" s="72"/>
      <c r="L1340" s="48"/>
    </row>
    <row r="1341" spans="1:13" s="53" customFormat="1" x14ac:dyDescent="0.3">
      <c r="A1341" s="155"/>
      <c r="B1341" s="202">
        <v>11</v>
      </c>
      <c r="C1341" s="50" t="s">
        <v>127</v>
      </c>
      <c r="D1341" s="104">
        <v>59902</v>
      </c>
      <c r="E1341" s="103">
        <v>13</v>
      </c>
      <c r="F1341" s="49"/>
      <c r="G1341" s="48"/>
      <c r="H1341" s="48" t="s">
        <v>19</v>
      </c>
      <c r="I1341" s="48" t="s">
        <v>21</v>
      </c>
      <c r="J1341" s="80"/>
      <c r="K1341" s="72"/>
      <c r="L1341" s="48"/>
    </row>
    <row r="1342" spans="1:13" s="53" customFormat="1" x14ac:dyDescent="0.3">
      <c r="A1342" s="155"/>
      <c r="B1342" s="202">
        <v>12</v>
      </c>
      <c r="C1342" s="50">
        <v>120914</v>
      </c>
      <c r="D1342" s="157">
        <v>59885</v>
      </c>
      <c r="E1342" s="156">
        <v>3</v>
      </c>
      <c r="F1342" s="49"/>
      <c r="G1342" s="48"/>
      <c r="H1342" s="48" t="s">
        <v>14</v>
      </c>
      <c r="I1342" s="48" t="s">
        <v>40</v>
      </c>
      <c r="J1342" s="80">
        <v>43187</v>
      </c>
      <c r="K1342" s="72"/>
      <c r="L1342" s="48"/>
    </row>
    <row r="1343" spans="1:13" s="53" customFormat="1" x14ac:dyDescent="0.3">
      <c r="A1343" s="155"/>
      <c r="B1343" s="202">
        <v>13</v>
      </c>
      <c r="C1343" s="50">
        <v>120913</v>
      </c>
      <c r="D1343" s="104">
        <v>59886</v>
      </c>
      <c r="E1343" s="103">
        <v>4</v>
      </c>
      <c r="F1343" s="54"/>
      <c r="G1343" s="48"/>
      <c r="H1343" s="48" t="s">
        <v>14</v>
      </c>
      <c r="I1343" s="48" t="s">
        <v>16</v>
      </c>
      <c r="J1343" s="80">
        <v>43187</v>
      </c>
      <c r="K1343" s="72"/>
      <c r="L1343" s="48"/>
    </row>
    <row r="1344" spans="1:13" s="53" customFormat="1" x14ac:dyDescent="0.3">
      <c r="A1344" s="155"/>
      <c r="B1344" s="202">
        <v>14</v>
      </c>
      <c r="C1344" s="50">
        <v>120919</v>
      </c>
      <c r="D1344" s="157">
        <v>59884</v>
      </c>
      <c r="E1344" s="156">
        <v>1</v>
      </c>
      <c r="F1344" s="49"/>
      <c r="G1344" s="48"/>
      <c r="H1344" s="48" t="s">
        <v>14</v>
      </c>
      <c r="I1344" s="48" t="s">
        <v>40</v>
      </c>
      <c r="J1344" s="80">
        <v>43188</v>
      </c>
      <c r="K1344" s="72"/>
      <c r="L1344" s="48"/>
    </row>
    <row r="1345" spans="1:12" s="53" customFormat="1" x14ac:dyDescent="0.3">
      <c r="A1345" s="155"/>
      <c r="B1345" s="202">
        <v>15</v>
      </c>
      <c r="C1345" s="50">
        <v>120944</v>
      </c>
      <c r="D1345" s="104">
        <v>59883</v>
      </c>
      <c r="E1345" s="103">
        <v>1</v>
      </c>
      <c r="F1345" s="49"/>
      <c r="G1345" s="48"/>
      <c r="H1345" s="48" t="s">
        <v>14</v>
      </c>
      <c r="I1345" s="48" t="s">
        <v>206</v>
      </c>
      <c r="J1345" s="80">
        <v>43187</v>
      </c>
      <c r="K1345" s="72"/>
      <c r="L1345" s="48"/>
    </row>
    <row r="1346" spans="1:12" s="53" customFormat="1" x14ac:dyDescent="0.3">
      <c r="A1346" s="155"/>
      <c r="B1346" s="202">
        <v>16</v>
      </c>
      <c r="C1346" s="50">
        <v>120901</v>
      </c>
      <c r="D1346" s="104">
        <v>59882</v>
      </c>
      <c r="E1346" s="103">
        <v>2</v>
      </c>
      <c r="F1346" s="49"/>
      <c r="G1346" s="48"/>
      <c r="H1346" s="48" t="s">
        <v>14</v>
      </c>
      <c r="I1346" s="48" t="s">
        <v>28</v>
      </c>
      <c r="J1346" s="80">
        <v>43187</v>
      </c>
      <c r="K1346" s="72"/>
      <c r="L1346" s="48"/>
    </row>
    <row r="1347" spans="1:12" s="53" customFormat="1" x14ac:dyDescent="0.3">
      <c r="A1347" s="155"/>
      <c r="B1347" s="202">
        <v>17</v>
      </c>
      <c r="C1347" s="50">
        <v>120938</v>
      </c>
      <c r="D1347" s="104">
        <v>59878</v>
      </c>
      <c r="E1347" s="103">
        <v>3</v>
      </c>
      <c r="F1347" s="54"/>
      <c r="G1347" s="48"/>
      <c r="H1347" s="48" t="s">
        <v>19</v>
      </c>
      <c r="I1347" s="48" t="s">
        <v>21</v>
      </c>
      <c r="J1347" s="80">
        <v>43195</v>
      </c>
      <c r="K1347" s="72"/>
      <c r="L1347" s="48"/>
    </row>
    <row r="1348" spans="1:12" s="53" customFormat="1" x14ac:dyDescent="0.3">
      <c r="A1348" s="155"/>
      <c r="B1348" s="202">
        <v>18</v>
      </c>
      <c r="C1348" s="50">
        <v>120943</v>
      </c>
      <c r="D1348" s="104">
        <v>59880</v>
      </c>
      <c r="E1348" s="103">
        <v>1</v>
      </c>
      <c r="F1348" s="49"/>
      <c r="G1348" s="48"/>
      <c r="H1348" s="48" t="s">
        <v>19</v>
      </c>
      <c r="I1348" s="48" t="s">
        <v>21</v>
      </c>
      <c r="J1348" s="80">
        <v>43201</v>
      </c>
      <c r="K1348" s="72"/>
      <c r="L1348" s="48"/>
    </row>
    <row r="1349" spans="1:12" s="53" customFormat="1" x14ac:dyDescent="0.3">
      <c r="A1349" s="155"/>
      <c r="B1349" s="202">
        <v>19</v>
      </c>
      <c r="C1349" s="50">
        <v>120942</v>
      </c>
      <c r="D1349" s="104">
        <v>59879</v>
      </c>
      <c r="E1349" s="103">
        <v>3</v>
      </c>
      <c r="F1349" s="49"/>
      <c r="G1349" s="48"/>
      <c r="H1349" s="48" t="s">
        <v>19</v>
      </c>
      <c r="I1349" s="48" t="s">
        <v>205</v>
      </c>
      <c r="J1349" s="80">
        <v>43201</v>
      </c>
      <c r="K1349" s="72"/>
      <c r="L1349" s="48"/>
    </row>
    <row r="1350" spans="1:12" s="53" customFormat="1" x14ac:dyDescent="0.3">
      <c r="A1350" s="155"/>
      <c r="B1350" s="202">
        <v>20</v>
      </c>
      <c r="C1350" s="50">
        <v>120897</v>
      </c>
      <c r="D1350" s="99">
        <v>59852</v>
      </c>
      <c r="E1350" s="98">
        <v>1</v>
      </c>
      <c r="F1350" s="49"/>
      <c r="G1350" s="48"/>
      <c r="H1350" s="48" t="s">
        <v>19</v>
      </c>
      <c r="I1350" s="48" t="s">
        <v>21</v>
      </c>
      <c r="J1350" s="80">
        <v>43187</v>
      </c>
      <c r="K1350" s="72"/>
      <c r="L1350" s="48"/>
    </row>
    <row r="1351" spans="1:12" s="53" customFormat="1" x14ac:dyDescent="0.3">
      <c r="A1351" s="155">
        <v>43182</v>
      </c>
      <c r="B1351" s="102">
        <v>1</v>
      </c>
      <c r="C1351" s="50">
        <v>120617</v>
      </c>
      <c r="D1351" s="104">
        <v>59641</v>
      </c>
      <c r="E1351" s="103">
        <v>45</v>
      </c>
      <c r="F1351" s="54"/>
      <c r="G1351" s="48"/>
      <c r="H1351" s="48" t="s">
        <v>19</v>
      </c>
      <c r="I1351" s="48" t="s">
        <v>21</v>
      </c>
      <c r="J1351" s="80">
        <v>43199</v>
      </c>
      <c r="K1351" s="72"/>
      <c r="L1351" s="48" t="s">
        <v>95</v>
      </c>
    </row>
    <row r="1352" spans="1:12" s="53" customFormat="1" x14ac:dyDescent="0.3">
      <c r="A1352" s="155"/>
      <c r="B1352" s="102">
        <v>2</v>
      </c>
      <c r="C1352" s="50">
        <v>120621</v>
      </c>
      <c r="D1352" s="104">
        <v>59645</v>
      </c>
      <c r="E1352" s="103">
        <v>44</v>
      </c>
      <c r="F1352" s="54"/>
      <c r="G1352" s="48"/>
      <c r="H1352" s="48" t="s">
        <v>19</v>
      </c>
      <c r="I1352" s="48" t="s">
        <v>21</v>
      </c>
      <c r="J1352" s="80">
        <v>43207</v>
      </c>
      <c r="K1352" s="72"/>
      <c r="L1352" s="48" t="s">
        <v>95</v>
      </c>
    </row>
    <row r="1353" spans="1:12" s="53" customFormat="1" x14ac:dyDescent="0.3">
      <c r="A1353" s="155"/>
      <c r="B1353" s="102">
        <v>3</v>
      </c>
      <c r="C1353" s="50">
        <v>120958</v>
      </c>
      <c r="D1353" s="104">
        <v>59929</v>
      </c>
      <c r="E1353" s="103">
        <v>2</v>
      </c>
      <c r="F1353" s="49"/>
      <c r="G1353" s="48"/>
      <c r="H1353" s="48" t="s">
        <v>14</v>
      </c>
      <c r="I1353" s="48" t="s">
        <v>40</v>
      </c>
      <c r="J1353" s="80">
        <v>43187</v>
      </c>
      <c r="K1353" s="72"/>
    </row>
    <row r="1354" spans="1:12" s="53" customFormat="1" x14ac:dyDescent="0.3">
      <c r="A1354" s="155">
        <v>43185</v>
      </c>
      <c r="B1354" s="204">
        <v>1</v>
      </c>
      <c r="C1354" s="50">
        <v>121001</v>
      </c>
      <c r="D1354" s="99">
        <v>59945</v>
      </c>
      <c r="E1354" s="98">
        <v>2</v>
      </c>
      <c r="F1354" s="49"/>
      <c r="G1354" s="48"/>
      <c r="H1354" s="48" t="s">
        <v>14</v>
      </c>
      <c r="I1354" s="48" t="s">
        <v>28</v>
      </c>
      <c r="J1354" s="80">
        <v>43187</v>
      </c>
      <c r="K1354" s="72"/>
    </row>
    <row r="1355" spans="1:12" s="53" customFormat="1" x14ac:dyDescent="0.3">
      <c r="A1355" s="155"/>
      <c r="B1355" s="204">
        <v>2</v>
      </c>
      <c r="C1355" s="50">
        <v>120798</v>
      </c>
      <c r="D1355" s="99">
        <v>59928</v>
      </c>
      <c r="E1355" s="98">
        <v>1</v>
      </c>
      <c r="F1355" s="49"/>
      <c r="G1355" s="48"/>
      <c r="H1355" s="48" t="s">
        <v>14</v>
      </c>
      <c r="I1355" s="48" t="s">
        <v>40</v>
      </c>
      <c r="J1355" s="80">
        <v>43187</v>
      </c>
      <c r="K1355" s="72"/>
    </row>
    <row r="1356" spans="1:12" s="53" customFormat="1" x14ac:dyDescent="0.3">
      <c r="A1356" s="155"/>
      <c r="B1356" s="204">
        <v>3</v>
      </c>
      <c r="C1356" s="50">
        <v>120960</v>
      </c>
      <c r="D1356" s="99">
        <v>59931</v>
      </c>
      <c r="E1356" s="98">
        <v>4</v>
      </c>
      <c r="F1356" s="49"/>
      <c r="G1356" s="48"/>
      <c r="H1356" s="48" t="s">
        <v>14</v>
      </c>
      <c r="I1356" s="48" t="s">
        <v>65</v>
      </c>
      <c r="J1356" s="80">
        <v>43187</v>
      </c>
      <c r="K1356" s="72"/>
    </row>
    <row r="1357" spans="1:12" s="53" customFormat="1" x14ac:dyDescent="0.3">
      <c r="A1357" s="155"/>
      <c r="B1357" s="204">
        <v>4</v>
      </c>
      <c r="C1357" s="50">
        <v>120866</v>
      </c>
      <c r="D1357" s="104">
        <v>59904</v>
      </c>
      <c r="E1357" s="103">
        <v>1</v>
      </c>
      <c r="F1357" s="49"/>
      <c r="G1357" s="48"/>
      <c r="H1357" s="48" t="s">
        <v>14</v>
      </c>
      <c r="I1357" s="48" t="s">
        <v>204</v>
      </c>
      <c r="J1357" s="80">
        <v>43208</v>
      </c>
      <c r="K1357" s="72"/>
    </row>
    <row r="1358" spans="1:12" s="53" customFormat="1" x14ac:dyDescent="0.3">
      <c r="A1358" s="155"/>
      <c r="B1358" s="204">
        <v>5</v>
      </c>
      <c r="C1358" s="50">
        <v>120880</v>
      </c>
      <c r="D1358" s="104">
        <v>59866</v>
      </c>
      <c r="E1358" s="103">
        <v>1</v>
      </c>
      <c r="F1358" s="49"/>
      <c r="G1358" s="48"/>
      <c r="H1358" s="48" t="s">
        <v>14</v>
      </c>
      <c r="I1358" s="48" t="s">
        <v>21</v>
      </c>
      <c r="J1358" s="80">
        <v>43194</v>
      </c>
      <c r="K1358" s="72"/>
    </row>
    <row r="1359" spans="1:12" s="53" customFormat="1" x14ac:dyDescent="0.3">
      <c r="A1359" s="155"/>
      <c r="B1359" s="204">
        <v>6</v>
      </c>
      <c r="C1359" s="50">
        <v>120873</v>
      </c>
      <c r="D1359" s="104">
        <v>59843</v>
      </c>
      <c r="E1359" s="103">
        <v>2</v>
      </c>
      <c r="F1359" s="49"/>
      <c r="G1359" s="48"/>
      <c r="H1359" s="48" t="s">
        <v>19</v>
      </c>
      <c r="I1359" s="48" t="s">
        <v>30</v>
      </c>
      <c r="J1359" s="80">
        <v>43202</v>
      </c>
      <c r="K1359" s="72"/>
    </row>
    <row r="1360" spans="1:12" s="53" customFormat="1" x14ac:dyDescent="0.3">
      <c r="A1360" s="155"/>
      <c r="B1360" s="204">
        <v>7</v>
      </c>
      <c r="C1360" s="50">
        <v>120848</v>
      </c>
      <c r="D1360" s="145">
        <v>59814</v>
      </c>
      <c r="E1360" s="144">
        <v>1</v>
      </c>
      <c r="F1360" s="49"/>
      <c r="G1360" s="48"/>
      <c r="H1360" s="48" t="s">
        <v>19</v>
      </c>
      <c r="I1360" s="48" t="s">
        <v>21</v>
      </c>
      <c r="J1360" s="80">
        <v>43201</v>
      </c>
      <c r="K1360" s="72"/>
    </row>
    <row r="1361" spans="1:13" s="53" customFormat="1" x14ac:dyDescent="0.3">
      <c r="A1361" s="155"/>
      <c r="B1361" s="204">
        <v>8</v>
      </c>
      <c r="C1361" s="50">
        <v>120900</v>
      </c>
      <c r="D1361" s="145">
        <v>59853</v>
      </c>
      <c r="E1361" s="144">
        <v>45</v>
      </c>
      <c r="F1361" s="54"/>
      <c r="G1361" s="48"/>
      <c r="H1361" s="48" t="s">
        <v>26</v>
      </c>
      <c r="I1361" s="48" t="s">
        <v>203</v>
      </c>
      <c r="J1361" s="80">
        <v>43202</v>
      </c>
      <c r="K1361" s="72"/>
    </row>
    <row r="1362" spans="1:13" s="53" customFormat="1" x14ac:dyDescent="0.3">
      <c r="A1362" s="155"/>
      <c r="B1362" s="204">
        <v>9</v>
      </c>
      <c r="C1362" s="50">
        <v>121009</v>
      </c>
      <c r="D1362" s="99">
        <v>59949</v>
      </c>
      <c r="E1362" s="98">
        <v>5</v>
      </c>
      <c r="F1362" s="49"/>
      <c r="G1362" s="48"/>
      <c r="H1362" s="48" t="s">
        <v>14</v>
      </c>
      <c r="I1362" s="48" t="s">
        <v>40</v>
      </c>
      <c r="J1362" s="80">
        <v>43194</v>
      </c>
      <c r="K1362" s="72"/>
    </row>
    <row r="1363" spans="1:13" s="53" customFormat="1" x14ac:dyDescent="0.3">
      <c r="A1363" s="155"/>
      <c r="B1363" s="204">
        <v>10</v>
      </c>
      <c r="C1363" s="50">
        <v>121010</v>
      </c>
      <c r="D1363" s="153">
        <v>59950</v>
      </c>
      <c r="E1363" s="152">
        <v>1</v>
      </c>
      <c r="F1363" s="49"/>
      <c r="G1363" s="48"/>
      <c r="H1363" s="48" t="s">
        <v>14</v>
      </c>
      <c r="I1363" s="48" t="s">
        <v>21</v>
      </c>
      <c r="J1363" s="80">
        <v>43194</v>
      </c>
      <c r="K1363" s="72"/>
    </row>
    <row r="1364" spans="1:13" s="53" customFormat="1" x14ac:dyDescent="0.3">
      <c r="A1364" s="155"/>
      <c r="B1364" s="204">
        <v>11</v>
      </c>
      <c r="C1364" s="50">
        <v>120996</v>
      </c>
      <c r="D1364" s="99">
        <v>59942</v>
      </c>
      <c r="E1364" s="98">
        <v>1</v>
      </c>
      <c r="F1364" s="49"/>
      <c r="G1364" s="48"/>
      <c r="H1364" s="48" t="s">
        <v>19</v>
      </c>
      <c r="I1364" s="48" t="s">
        <v>16</v>
      </c>
      <c r="J1364" s="80">
        <v>43194</v>
      </c>
      <c r="K1364" s="72"/>
    </row>
    <row r="1365" spans="1:13" s="53" customFormat="1" x14ac:dyDescent="0.3">
      <c r="A1365" s="155"/>
      <c r="B1365" s="204">
        <v>12</v>
      </c>
      <c r="C1365" s="50">
        <v>120984</v>
      </c>
      <c r="D1365" s="99">
        <v>59965</v>
      </c>
      <c r="E1365" s="98">
        <v>2</v>
      </c>
      <c r="F1365" s="49"/>
      <c r="G1365" s="48"/>
      <c r="H1365" s="48" t="s">
        <v>14</v>
      </c>
      <c r="I1365" s="48" t="s">
        <v>21</v>
      </c>
      <c r="J1365" s="80">
        <v>43187</v>
      </c>
      <c r="K1365" s="72"/>
      <c r="M1365" s="53" t="s">
        <v>202</v>
      </c>
    </row>
    <row r="1366" spans="1:13" s="53" customFormat="1" x14ac:dyDescent="0.3">
      <c r="A1366" s="155"/>
      <c r="B1366" s="204">
        <v>13</v>
      </c>
      <c r="C1366" s="50">
        <v>121050</v>
      </c>
      <c r="D1366" s="99">
        <v>59974</v>
      </c>
      <c r="E1366" s="98">
        <v>4</v>
      </c>
      <c r="F1366" s="49"/>
      <c r="G1366" s="48"/>
      <c r="H1366" s="48" t="s">
        <v>14</v>
      </c>
      <c r="I1366" s="48" t="s">
        <v>40</v>
      </c>
      <c r="J1366" s="80">
        <v>43187</v>
      </c>
      <c r="K1366" s="72"/>
    </row>
    <row r="1367" spans="1:13" s="53" customFormat="1" x14ac:dyDescent="0.3">
      <c r="A1367" s="155"/>
      <c r="B1367" s="204">
        <v>14</v>
      </c>
      <c r="C1367" s="50">
        <v>121052</v>
      </c>
      <c r="D1367" s="99">
        <v>59973</v>
      </c>
      <c r="E1367" s="98">
        <v>1</v>
      </c>
      <c r="F1367" s="49"/>
      <c r="G1367" s="48"/>
      <c r="H1367" s="48" t="s">
        <v>14</v>
      </c>
      <c r="I1367" s="48" t="s">
        <v>40</v>
      </c>
      <c r="J1367" s="80">
        <v>43187</v>
      </c>
      <c r="K1367" s="72"/>
    </row>
    <row r="1368" spans="1:13" s="53" customFormat="1" x14ac:dyDescent="0.3">
      <c r="A1368" s="155">
        <v>43186</v>
      </c>
      <c r="B1368" s="205">
        <v>1</v>
      </c>
      <c r="C1368" s="50">
        <v>121044</v>
      </c>
      <c r="D1368" s="145">
        <v>59976</v>
      </c>
      <c r="E1368" s="144">
        <v>1</v>
      </c>
      <c r="F1368" s="49"/>
      <c r="G1368" s="48"/>
      <c r="H1368" s="48" t="s">
        <v>114</v>
      </c>
      <c r="I1368" s="48" t="s">
        <v>56</v>
      </c>
      <c r="J1368" s="80">
        <v>43194</v>
      </c>
      <c r="K1368" s="72"/>
      <c r="M1368" s="48"/>
    </row>
    <row r="1369" spans="1:13" s="53" customFormat="1" x14ac:dyDescent="0.3">
      <c r="A1369" s="155"/>
      <c r="B1369" s="205">
        <v>2</v>
      </c>
      <c r="C1369" s="50">
        <v>121029</v>
      </c>
      <c r="D1369" s="104">
        <v>59975</v>
      </c>
      <c r="E1369" s="103">
        <v>10</v>
      </c>
      <c r="F1369" s="49"/>
      <c r="G1369" s="48"/>
      <c r="H1369" s="48" t="s">
        <v>14</v>
      </c>
      <c r="I1369" s="48" t="s">
        <v>13</v>
      </c>
      <c r="J1369" s="80">
        <v>43195</v>
      </c>
      <c r="K1369" s="72"/>
    </row>
    <row r="1370" spans="1:13" s="53" customFormat="1" x14ac:dyDescent="0.3">
      <c r="A1370" s="155"/>
      <c r="B1370" s="205">
        <v>3</v>
      </c>
      <c r="C1370" s="55">
        <v>120475</v>
      </c>
      <c r="D1370" s="145">
        <v>59553</v>
      </c>
      <c r="E1370" s="144">
        <v>1</v>
      </c>
      <c r="F1370" s="54" t="s">
        <v>201</v>
      </c>
      <c r="H1370" s="53" t="s">
        <v>19</v>
      </c>
      <c r="I1370" s="53" t="s">
        <v>21</v>
      </c>
      <c r="J1370" s="67">
        <v>43188</v>
      </c>
      <c r="K1370" s="106"/>
      <c r="L1370" s="53" t="s">
        <v>200</v>
      </c>
      <c r="M1370" s="106">
        <v>43185</v>
      </c>
    </row>
    <row r="1371" spans="1:13" s="53" customFormat="1" x14ac:dyDescent="0.3">
      <c r="A1371" s="155"/>
      <c r="B1371" s="205">
        <v>4</v>
      </c>
      <c r="C1371" s="50">
        <v>120922</v>
      </c>
      <c r="D1371" s="104">
        <v>59905</v>
      </c>
      <c r="E1371" s="103">
        <v>11</v>
      </c>
      <c r="F1371" s="49"/>
      <c r="G1371" s="48"/>
      <c r="H1371" s="48" t="s">
        <v>14</v>
      </c>
      <c r="I1371" s="48" t="s">
        <v>21</v>
      </c>
      <c r="J1371" s="80">
        <v>43199</v>
      </c>
      <c r="K1371" s="72"/>
    </row>
    <row r="1372" spans="1:13" s="53" customFormat="1" x14ac:dyDescent="0.3">
      <c r="A1372" s="155"/>
      <c r="B1372" s="205">
        <v>5</v>
      </c>
      <c r="C1372" s="50">
        <v>120921</v>
      </c>
      <c r="D1372" s="153">
        <v>59906</v>
      </c>
      <c r="E1372" s="152">
        <v>4</v>
      </c>
      <c r="F1372" s="49"/>
      <c r="G1372" s="48"/>
      <c r="H1372" s="48" t="s">
        <v>14</v>
      </c>
      <c r="I1372" s="48" t="s">
        <v>21</v>
      </c>
      <c r="J1372" s="80">
        <v>43199</v>
      </c>
      <c r="K1372" s="72"/>
    </row>
    <row r="1373" spans="1:13" s="53" customFormat="1" x14ac:dyDescent="0.3">
      <c r="A1373" s="155"/>
      <c r="B1373" s="205">
        <v>6</v>
      </c>
      <c r="C1373" s="50">
        <v>120920</v>
      </c>
      <c r="D1373" s="153">
        <v>59907</v>
      </c>
      <c r="E1373" s="152">
        <v>18</v>
      </c>
      <c r="F1373" s="49"/>
      <c r="G1373" s="48"/>
      <c r="H1373" s="48" t="s">
        <v>14</v>
      </c>
      <c r="I1373" s="48" t="s">
        <v>21</v>
      </c>
      <c r="J1373" s="80">
        <v>43199</v>
      </c>
      <c r="K1373" s="72"/>
    </row>
    <row r="1374" spans="1:13" s="53" customFormat="1" x14ac:dyDescent="0.3">
      <c r="A1374" s="155"/>
      <c r="B1374" s="205">
        <v>7</v>
      </c>
      <c r="C1374" s="50">
        <v>120924</v>
      </c>
      <c r="D1374" s="153">
        <v>59908</v>
      </c>
      <c r="E1374" s="152">
        <v>4</v>
      </c>
      <c r="F1374" s="49"/>
      <c r="G1374" s="48"/>
      <c r="H1374" s="48" t="s">
        <v>14</v>
      </c>
      <c r="I1374" s="48" t="s">
        <v>21</v>
      </c>
      <c r="J1374" s="80">
        <v>43199</v>
      </c>
      <c r="K1374" s="72"/>
    </row>
    <row r="1375" spans="1:13" s="53" customFormat="1" x14ac:dyDescent="0.3">
      <c r="A1375" s="155"/>
      <c r="B1375" s="205">
        <v>8</v>
      </c>
      <c r="C1375" s="50">
        <v>120927</v>
      </c>
      <c r="D1375" s="153">
        <v>59912</v>
      </c>
      <c r="E1375" s="152">
        <v>4</v>
      </c>
      <c r="F1375" s="49"/>
      <c r="G1375" s="48"/>
      <c r="H1375" s="48" t="s">
        <v>14</v>
      </c>
      <c r="I1375" s="48" t="s">
        <v>21</v>
      </c>
      <c r="J1375" s="80">
        <v>43199</v>
      </c>
      <c r="K1375" s="72"/>
    </row>
    <row r="1376" spans="1:13" s="53" customFormat="1" x14ac:dyDescent="0.3">
      <c r="A1376" s="155"/>
      <c r="B1376" s="205">
        <v>9</v>
      </c>
      <c r="C1376" s="50">
        <v>120928</v>
      </c>
      <c r="D1376" s="104">
        <v>59911</v>
      </c>
      <c r="E1376" s="103">
        <v>10</v>
      </c>
      <c r="F1376" s="49"/>
      <c r="G1376" s="48"/>
      <c r="H1376" s="48" t="s">
        <v>14</v>
      </c>
      <c r="I1376" s="48" t="s">
        <v>21</v>
      </c>
      <c r="J1376" s="80">
        <v>43199</v>
      </c>
      <c r="K1376" s="72"/>
    </row>
    <row r="1377" spans="1:14" s="53" customFormat="1" x14ac:dyDescent="0.3">
      <c r="A1377" s="155"/>
      <c r="B1377" s="205">
        <v>10</v>
      </c>
      <c r="C1377" s="50">
        <v>120925</v>
      </c>
      <c r="D1377" s="104">
        <v>59910</v>
      </c>
      <c r="E1377" s="103">
        <v>11</v>
      </c>
      <c r="F1377" s="49"/>
      <c r="G1377" s="48"/>
      <c r="H1377" s="48" t="s">
        <v>14</v>
      </c>
      <c r="I1377" s="48" t="s">
        <v>21</v>
      </c>
      <c r="J1377" s="80">
        <v>43199</v>
      </c>
      <c r="K1377" s="72"/>
    </row>
    <row r="1378" spans="1:14" s="53" customFormat="1" x14ac:dyDescent="0.3">
      <c r="A1378" s="155"/>
      <c r="B1378" s="205">
        <v>11</v>
      </c>
      <c r="C1378" s="50">
        <v>120923</v>
      </c>
      <c r="D1378" s="153">
        <v>59909</v>
      </c>
      <c r="E1378" s="152">
        <v>18</v>
      </c>
      <c r="F1378" s="49"/>
      <c r="G1378" s="48"/>
      <c r="H1378" s="48" t="s">
        <v>14</v>
      </c>
      <c r="I1378" s="48" t="s">
        <v>21</v>
      </c>
      <c r="J1378" s="80">
        <v>43199</v>
      </c>
      <c r="K1378" s="72"/>
    </row>
    <row r="1379" spans="1:14" s="53" customFormat="1" x14ac:dyDescent="0.3">
      <c r="A1379" s="155"/>
      <c r="B1379" s="205">
        <v>12</v>
      </c>
      <c r="C1379" s="50">
        <v>120926</v>
      </c>
      <c r="D1379" s="153">
        <v>59913</v>
      </c>
      <c r="E1379" s="152">
        <v>16</v>
      </c>
      <c r="F1379" s="49"/>
      <c r="G1379" s="48"/>
      <c r="H1379" s="48" t="s">
        <v>14</v>
      </c>
      <c r="I1379" s="48" t="s">
        <v>21</v>
      </c>
      <c r="J1379" s="80">
        <v>43199</v>
      </c>
      <c r="K1379" s="72"/>
    </row>
    <row r="1380" spans="1:14" s="53" customFormat="1" x14ac:dyDescent="0.3">
      <c r="A1380" s="155"/>
      <c r="B1380" s="205">
        <v>13</v>
      </c>
      <c r="C1380" s="50">
        <v>120947</v>
      </c>
      <c r="D1380" s="153">
        <v>59932</v>
      </c>
      <c r="E1380" s="152">
        <v>18</v>
      </c>
      <c r="F1380" s="49"/>
      <c r="G1380" s="48"/>
      <c r="H1380" s="48" t="s">
        <v>14</v>
      </c>
      <c r="I1380" s="48" t="s">
        <v>21</v>
      </c>
      <c r="J1380" s="80">
        <v>43199</v>
      </c>
      <c r="K1380" s="72"/>
    </row>
    <row r="1381" spans="1:14" s="53" customFormat="1" x14ac:dyDescent="0.3">
      <c r="A1381" s="155"/>
      <c r="B1381" s="205">
        <v>14</v>
      </c>
      <c r="C1381" s="50">
        <v>120948</v>
      </c>
      <c r="D1381" s="104">
        <v>59939</v>
      </c>
      <c r="E1381" s="103">
        <v>4</v>
      </c>
      <c r="F1381" s="49"/>
      <c r="G1381" s="48"/>
      <c r="H1381" s="48" t="s">
        <v>14</v>
      </c>
      <c r="I1381" s="48" t="s">
        <v>21</v>
      </c>
      <c r="J1381" s="80">
        <v>43199</v>
      </c>
      <c r="K1381" s="72"/>
    </row>
    <row r="1382" spans="1:14" s="53" customFormat="1" x14ac:dyDescent="0.3">
      <c r="A1382" s="155"/>
      <c r="B1382" s="205">
        <v>15</v>
      </c>
      <c r="C1382" s="50">
        <v>120949</v>
      </c>
      <c r="D1382" s="104">
        <v>59940</v>
      </c>
      <c r="E1382" s="103">
        <v>11</v>
      </c>
      <c r="F1382" s="49"/>
      <c r="G1382" s="48"/>
      <c r="H1382" s="48" t="s">
        <v>14</v>
      </c>
      <c r="I1382" s="48" t="s">
        <v>21</v>
      </c>
      <c r="J1382" s="80">
        <v>43199</v>
      </c>
      <c r="K1382" s="72"/>
      <c r="M1382" s="53" t="s">
        <v>199</v>
      </c>
    </row>
    <row r="1383" spans="1:14" s="53" customFormat="1" x14ac:dyDescent="0.3">
      <c r="A1383" s="155"/>
      <c r="B1383" s="205">
        <v>16</v>
      </c>
      <c r="C1383" s="50" t="s">
        <v>43</v>
      </c>
      <c r="D1383" s="99">
        <v>59986</v>
      </c>
      <c r="E1383" s="98">
        <v>12</v>
      </c>
      <c r="F1383" s="49"/>
      <c r="G1383" s="48"/>
      <c r="H1383" s="48" t="s">
        <v>19</v>
      </c>
      <c r="I1383" s="48" t="s">
        <v>15</v>
      </c>
      <c r="J1383" s="80" t="s">
        <v>198</v>
      </c>
      <c r="K1383" s="72"/>
    </row>
    <row r="1384" spans="1:14" s="53" customFormat="1" x14ac:dyDescent="0.3">
      <c r="A1384" s="155">
        <v>43187</v>
      </c>
      <c r="B1384" s="202">
        <v>1</v>
      </c>
      <c r="C1384" s="55">
        <v>120392</v>
      </c>
      <c r="D1384" s="104">
        <v>59486</v>
      </c>
      <c r="E1384" s="103">
        <v>4</v>
      </c>
      <c r="F1384" s="54" t="s">
        <v>55</v>
      </c>
      <c r="H1384" s="53" t="s">
        <v>19</v>
      </c>
      <c r="I1384" s="53" t="s">
        <v>21</v>
      </c>
      <c r="J1384" s="67">
        <v>43188</v>
      </c>
      <c r="K1384" s="106"/>
      <c r="L1384" s="53" t="s">
        <v>197</v>
      </c>
    </row>
    <row r="1385" spans="1:14" s="53" customFormat="1" x14ac:dyDescent="0.3">
      <c r="A1385" s="155"/>
      <c r="B1385" s="202">
        <v>2</v>
      </c>
      <c r="C1385" s="55">
        <v>121067</v>
      </c>
      <c r="D1385" s="145">
        <v>59998</v>
      </c>
      <c r="E1385" s="144">
        <v>1</v>
      </c>
      <c r="F1385" s="49"/>
      <c r="H1385" s="53" t="s">
        <v>14</v>
      </c>
      <c r="I1385" s="53" t="s">
        <v>117</v>
      </c>
      <c r="J1385" s="80">
        <v>43194</v>
      </c>
      <c r="K1385" s="72"/>
    </row>
    <row r="1386" spans="1:14" s="53" customFormat="1" x14ac:dyDescent="0.3">
      <c r="A1386" s="155"/>
      <c r="B1386" s="202">
        <v>3</v>
      </c>
      <c r="C1386" s="55">
        <v>121079</v>
      </c>
      <c r="D1386" s="109">
        <v>59988</v>
      </c>
      <c r="E1386" s="108">
        <v>1</v>
      </c>
      <c r="F1386" s="49"/>
      <c r="H1386" s="53" t="s">
        <v>19</v>
      </c>
      <c r="I1386" s="53" t="s">
        <v>180</v>
      </c>
      <c r="J1386" s="80">
        <v>43195</v>
      </c>
      <c r="K1386" s="72"/>
    </row>
    <row r="1387" spans="1:14" s="53" customFormat="1" x14ac:dyDescent="0.3">
      <c r="A1387" s="155"/>
      <c r="B1387" s="202">
        <v>4</v>
      </c>
      <c r="C1387" s="50">
        <v>121053</v>
      </c>
      <c r="D1387" s="145">
        <v>59972</v>
      </c>
      <c r="E1387" s="144">
        <v>1</v>
      </c>
      <c r="F1387" s="49"/>
      <c r="G1387" s="48"/>
      <c r="H1387" s="48" t="s">
        <v>19</v>
      </c>
      <c r="I1387" s="48" t="s">
        <v>30</v>
      </c>
      <c r="J1387" s="80">
        <v>43195</v>
      </c>
      <c r="K1387" s="72"/>
      <c r="L1387" s="53" t="s">
        <v>173</v>
      </c>
    </row>
    <row r="1388" spans="1:14" s="53" customFormat="1" x14ac:dyDescent="0.3">
      <c r="A1388" s="155"/>
      <c r="B1388" s="202">
        <v>5</v>
      </c>
      <c r="C1388" s="50">
        <v>120937</v>
      </c>
      <c r="D1388" s="104">
        <v>59877</v>
      </c>
      <c r="E1388" s="103">
        <v>3</v>
      </c>
      <c r="F1388" s="49"/>
      <c r="G1388" s="48"/>
      <c r="H1388" s="48" t="s">
        <v>19</v>
      </c>
      <c r="I1388" s="48" t="s">
        <v>29</v>
      </c>
      <c r="J1388" s="80">
        <v>43201</v>
      </c>
      <c r="K1388" s="72"/>
      <c r="L1388" s="48" t="s">
        <v>173</v>
      </c>
    </row>
    <row r="1389" spans="1:14" s="53" customFormat="1" x14ac:dyDescent="0.3">
      <c r="A1389" s="155"/>
      <c r="B1389" s="202">
        <v>6</v>
      </c>
      <c r="C1389" s="50">
        <v>120832</v>
      </c>
      <c r="D1389" s="104">
        <v>59960</v>
      </c>
      <c r="E1389" s="103">
        <v>41</v>
      </c>
      <c r="F1389" s="54"/>
      <c r="G1389" s="48"/>
      <c r="H1389" s="48" t="s">
        <v>19</v>
      </c>
      <c r="I1389" s="48" t="s">
        <v>86</v>
      </c>
      <c r="J1389" s="80">
        <v>43195</v>
      </c>
      <c r="K1389" s="72"/>
      <c r="L1389" s="48" t="s">
        <v>196</v>
      </c>
      <c r="M1389" s="48"/>
      <c r="N1389" s="48" t="s">
        <v>195</v>
      </c>
    </row>
    <row r="1390" spans="1:14" s="53" customFormat="1" x14ac:dyDescent="0.3">
      <c r="A1390" s="155"/>
      <c r="B1390" s="202">
        <v>7</v>
      </c>
      <c r="C1390" s="50">
        <v>120980</v>
      </c>
      <c r="D1390" s="145">
        <v>59951</v>
      </c>
      <c r="E1390" s="144">
        <v>10</v>
      </c>
      <c r="F1390" s="49"/>
      <c r="G1390" s="48"/>
      <c r="H1390" s="48" t="s">
        <v>14</v>
      </c>
      <c r="I1390" s="48" t="s">
        <v>21</v>
      </c>
      <c r="J1390" s="80">
        <v>43202</v>
      </c>
      <c r="K1390" s="72"/>
    </row>
    <row r="1391" spans="1:14" s="53" customFormat="1" x14ac:dyDescent="0.3">
      <c r="A1391" s="155"/>
      <c r="B1391" s="202">
        <v>8</v>
      </c>
      <c r="C1391" s="50">
        <v>121004</v>
      </c>
      <c r="D1391" s="145">
        <v>59944</v>
      </c>
      <c r="E1391" s="144">
        <v>1</v>
      </c>
      <c r="F1391" s="49"/>
      <c r="G1391" s="48"/>
      <c r="H1391" s="48" t="s">
        <v>194</v>
      </c>
      <c r="I1391" s="48" t="s">
        <v>21</v>
      </c>
      <c r="J1391" s="80">
        <v>43200</v>
      </c>
      <c r="K1391" s="72"/>
    </row>
    <row r="1392" spans="1:14" s="53" customFormat="1" x14ac:dyDescent="0.3">
      <c r="A1392" s="155">
        <v>43188</v>
      </c>
      <c r="B1392" s="102">
        <v>1</v>
      </c>
      <c r="C1392" s="50">
        <v>121018</v>
      </c>
      <c r="D1392" s="145">
        <v>59948</v>
      </c>
      <c r="E1392" s="144">
        <v>2</v>
      </c>
      <c r="F1392" s="49"/>
      <c r="G1392" s="48"/>
      <c r="H1392" s="48" t="s">
        <v>194</v>
      </c>
      <c r="I1392" s="48" t="s">
        <v>180</v>
      </c>
      <c r="J1392" s="80">
        <v>43201</v>
      </c>
      <c r="K1392" s="72"/>
    </row>
    <row r="1393" spans="1:14" s="53" customFormat="1" x14ac:dyDescent="0.3">
      <c r="A1393" s="155"/>
      <c r="B1393" s="102">
        <v>2</v>
      </c>
      <c r="C1393" s="50">
        <v>121007</v>
      </c>
      <c r="D1393" s="145">
        <v>59946</v>
      </c>
      <c r="E1393" s="144">
        <v>1</v>
      </c>
      <c r="F1393" s="49"/>
      <c r="G1393" s="48"/>
      <c r="H1393" s="48" t="s">
        <v>194</v>
      </c>
      <c r="I1393" s="48" t="s">
        <v>16</v>
      </c>
      <c r="J1393" s="80">
        <v>43201</v>
      </c>
      <c r="K1393" s="72"/>
    </row>
    <row r="1394" spans="1:14" s="53" customFormat="1" x14ac:dyDescent="0.3">
      <c r="A1394" s="155"/>
      <c r="B1394" s="102">
        <v>3</v>
      </c>
      <c r="C1394" s="50">
        <v>121005</v>
      </c>
      <c r="D1394" s="145">
        <v>59955</v>
      </c>
      <c r="E1394" s="144">
        <v>1</v>
      </c>
      <c r="F1394" s="49"/>
      <c r="G1394" s="48"/>
      <c r="H1394" s="48" t="s">
        <v>19</v>
      </c>
      <c r="I1394" s="48" t="s">
        <v>40</v>
      </c>
      <c r="J1394" s="80">
        <v>43201</v>
      </c>
      <c r="K1394" s="72"/>
    </row>
    <row r="1395" spans="1:14" s="53" customFormat="1" x14ac:dyDescent="0.3">
      <c r="A1395" s="155"/>
      <c r="B1395" s="102">
        <v>4</v>
      </c>
      <c r="C1395" s="50">
        <v>120998</v>
      </c>
      <c r="D1395" s="109">
        <v>59954</v>
      </c>
      <c r="E1395" s="108">
        <v>3</v>
      </c>
      <c r="F1395" s="49"/>
      <c r="G1395" s="48"/>
      <c r="H1395" s="48" t="s">
        <v>14</v>
      </c>
      <c r="I1395" s="48" t="s">
        <v>21</v>
      </c>
      <c r="J1395" s="80">
        <v>43201</v>
      </c>
      <c r="K1395" s="72"/>
    </row>
    <row r="1396" spans="1:14" s="53" customFormat="1" x14ac:dyDescent="0.3">
      <c r="A1396" s="155"/>
      <c r="B1396" s="102">
        <v>5</v>
      </c>
      <c r="C1396" s="50">
        <v>121043</v>
      </c>
      <c r="D1396" s="109">
        <v>59970</v>
      </c>
      <c r="E1396" s="108">
        <v>9</v>
      </c>
      <c r="F1396" s="49"/>
      <c r="G1396" s="48"/>
      <c r="H1396" s="48" t="s">
        <v>19</v>
      </c>
      <c r="I1396" s="48" t="s">
        <v>29</v>
      </c>
      <c r="J1396" s="80">
        <v>43201</v>
      </c>
      <c r="K1396" s="72"/>
    </row>
    <row r="1397" spans="1:14" s="53" customFormat="1" x14ac:dyDescent="0.3">
      <c r="A1397" s="155"/>
      <c r="B1397" s="102">
        <v>6</v>
      </c>
      <c r="C1397" s="50">
        <v>121045</v>
      </c>
      <c r="D1397" s="109">
        <v>59971</v>
      </c>
      <c r="E1397" s="108">
        <v>1</v>
      </c>
      <c r="F1397" s="49"/>
      <c r="G1397" s="48"/>
      <c r="H1397" s="48" t="s">
        <v>19</v>
      </c>
      <c r="I1397" s="48" t="s">
        <v>21</v>
      </c>
      <c r="J1397" s="80">
        <v>43201</v>
      </c>
      <c r="K1397" s="72"/>
    </row>
    <row r="1398" spans="1:14" s="53" customFormat="1" x14ac:dyDescent="0.3">
      <c r="A1398" s="155"/>
      <c r="B1398" s="102">
        <v>7</v>
      </c>
      <c r="C1398" s="50">
        <v>121039</v>
      </c>
      <c r="D1398" s="109">
        <v>59967</v>
      </c>
      <c r="E1398" s="108">
        <v>1</v>
      </c>
      <c r="F1398" s="49"/>
      <c r="G1398" s="48"/>
      <c r="H1398" s="48" t="s">
        <v>19</v>
      </c>
      <c r="I1398" s="48" t="s">
        <v>21</v>
      </c>
      <c r="J1398" s="80">
        <v>43201</v>
      </c>
      <c r="K1398" s="72"/>
    </row>
    <row r="1399" spans="1:14" s="53" customFormat="1" x14ac:dyDescent="0.3">
      <c r="A1399" s="155"/>
      <c r="B1399" s="102">
        <v>8</v>
      </c>
      <c r="C1399" s="50">
        <v>121069</v>
      </c>
      <c r="D1399" s="104">
        <v>59999</v>
      </c>
      <c r="E1399" s="103">
        <v>6</v>
      </c>
      <c r="F1399" s="49"/>
      <c r="G1399" s="48"/>
      <c r="H1399" s="48" t="s">
        <v>19</v>
      </c>
      <c r="I1399" s="48" t="s">
        <v>21</v>
      </c>
      <c r="J1399" s="80">
        <v>43202</v>
      </c>
      <c r="K1399" s="72"/>
    </row>
    <row r="1400" spans="1:14" s="53" customFormat="1" x14ac:dyDescent="0.3">
      <c r="A1400" s="155"/>
      <c r="B1400" s="102">
        <v>9</v>
      </c>
      <c r="C1400" s="50">
        <v>121060</v>
      </c>
      <c r="D1400" s="109">
        <v>60000</v>
      </c>
      <c r="E1400" s="108">
        <v>16</v>
      </c>
      <c r="F1400" s="49"/>
      <c r="G1400" s="48"/>
      <c r="H1400" s="48" t="s">
        <v>19</v>
      </c>
      <c r="I1400" s="48" t="s">
        <v>21</v>
      </c>
      <c r="J1400" s="80">
        <v>43201</v>
      </c>
      <c r="K1400" s="72"/>
    </row>
    <row r="1401" spans="1:14" s="53" customFormat="1" x14ac:dyDescent="0.3">
      <c r="A1401" s="155"/>
      <c r="B1401" s="102">
        <v>10</v>
      </c>
      <c r="C1401" s="50">
        <v>120939</v>
      </c>
      <c r="D1401" s="104">
        <v>59887</v>
      </c>
      <c r="E1401" s="103">
        <v>10</v>
      </c>
      <c r="F1401" s="49"/>
      <c r="G1401" s="48"/>
      <c r="H1401" s="48" t="s">
        <v>14</v>
      </c>
      <c r="I1401" s="48" t="s">
        <v>15</v>
      </c>
      <c r="J1401" s="80">
        <v>43207</v>
      </c>
      <c r="K1401" s="72"/>
    </row>
    <row r="1402" spans="1:14" s="53" customFormat="1" x14ac:dyDescent="0.3">
      <c r="A1402" s="155"/>
      <c r="B1402" s="102">
        <v>11</v>
      </c>
      <c r="C1402" s="50">
        <v>120977</v>
      </c>
      <c r="D1402" s="99">
        <v>59916</v>
      </c>
      <c r="E1402" s="98">
        <v>3</v>
      </c>
      <c r="F1402" s="49" t="s">
        <v>22</v>
      </c>
      <c r="G1402" s="48"/>
      <c r="H1402" s="48" t="s">
        <v>19</v>
      </c>
      <c r="I1402" s="48" t="s">
        <v>21</v>
      </c>
      <c r="J1402" s="80">
        <v>43208</v>
      </c>
      <c r="K1402" s="72"/>
    </row>
    <row r="1403" spans="1:14" s="53" customFormat="1" x14ac:dyDescent="0.3">
      <c r="A1403" s="155"/>
      <c r="B1403" s="102">
        <v>12</v>
      </c>
      <c r="C1403" s="50">
        <v>121104</v>
      </c>
      <c r="D1403" s="99">
        <v>60009</v>
      </c>
      <c r="E1403" s="98">
        <v>1</v>
      </c>
      <c r="F1403" s="49"/>
      <c r="G1403" s="48"/>
      <c r="H1403" s="48" t="s">
        <v>19</v>
      </c>
      <c r="I1403" s="48" t="s">
        <v>30</v>
      </c>
      <c r="J1403" s="80">
        <v>43209</v>
      </c>
      <c r="K1403" s="72"/>
    </row>
    <row r="1404" spans="1:14" s="53" customFormat="1" x14ac:dyDescent="0.3">
      <c r="A1404" s="155"/>
      <c r="B1404" s="102">
        <v>13</v>
      </c>
      <c r="C1404" s="50">
        <v>121102</v>
      </c>
      <c r="D1404" s="99">
        <v>60008</v>
      </c>
      <c r="E1404" s="98">
        <v>13</v>
      </c>
      <c r="F1404" s="49"/>
      <c r="G1404" s="48"/>
      <c r="H1404" s="48" t="s">
        <v>19</v>
      </c>
      <c r="I1404" s="48" t="s">
        <v>30</v>
      </c>
      <c r="J1404" s="80">
        <v>43209</v>
      </c>
      <c r="K1404" s="72"/>
    </row>
    <row r="1405" spans="1:14" s="53" customFormat="1" x14ac:dyDescent="0.3">
      <c r="A1405" s="155"/>
      <c r="B1405" s="102">
        <v>14</v>
      </c>
      <c r="C1405" s="50">
        <v>120963</v>
      </c>
      <c r="D1405" s="145">
        <v>60028</v>
      </c>
      <c r="E1405" s="144">
        <v>2</v>
      </c>
      <c r="F1405" s="49"/>
      <c r="G1405" s="48"/>
      <c r="H1405" s="48" t="s">
        <v>14</v>
      </c>
      <c r="I1405" s="48" t="s">
        <v>141</v>
      </c>
      <c r="J1405" s="80">
        <v>43187</v>
      </c>
      <c r="K1405" s="72"/>
      <c r="N1405" s="53" t="s">
        <v>193</v>
      </c>
    </row>
    <row r="1406" spans="1:14" s="53" customFormat="1" x14ac:dyDescent="0.3">
      <c r="A1406" s="155">
        <v>43193</v>
      </c>
      <c r="B1406" s="205">
        <v>1</v>
      </c>
      <c r="C1406" s="50" t="s">
        <v>127</v>
      </c>
      <c r="D1406" s="109">
        <v>60085</v>
      </c>
      <c r="E1406" s="108">
        <v>34</v>
      </c>
      <c r="F1406" s="49"/>
      <c r="G1406" s="48"/>
      <c r="H1406" s="48" t="s">
        <v>14</v>
      </c>
      <c r="I1406" s="48" t="s">
        <v>29</v>
      </c>
      <c r="J1406" s="80">
        <v>43193</v>
      </c>
      <c r="K1406" s="72"/>
    </row>
    <row r="1407" spans="1:14" s="53" customFormat="1" x14ac:dyDescent="0.3">
      <c r="A1407" s="155"/>
      <c r="B1407" s="205">
        <v>2</v>
      </c>
      <c r="C1407" s="50">
        <v>121151</v>
      </c>
      <c r="D1407" s="104">
        <v>60083</v>
      </c>
      <c r="E1407" s="103">
        <v>1</v>
      </c>
      <c r="F1407" s="49"/>
      <c r="G1407" s="48"/>
      <c r="H1407" s="48" t="s">
        <v>19</v>
      </c>
      <c r="I1407" s="48" t="s">
        <v>16</v>
      </c>
      <c r="J1407" s="80">
        <v>43201</v>
      </c>
      <c r="K1407" s="72"/>
    </row>
    <row r="1408" spans="1:14" s="53" customFormat="1" x14ac:dyDescent="0.3">
      <c r="A1408" s="155"/>
      <c r="B1408" s="205">
        <v>3</v>
      </c>
      <c r="C1408" s="50">
        <v>121120</v>
      </c>
      <c r="D1408" s="99">
        <v>60032</v>
      </c>
      <c r="E1408" s="98">
        <v>17</v>
      </c>
      <c r="F1408" s="54"/>
      <c r="G1408" s="48"/>
      <c r="H1408" s="48" t="s">
        <v>192</v>
      </c>
      <c r="I1408" s="48" t="s">
        <v>29</v>
      </c>
      <c r="J1408" s="80">
        <v>43201</v>
      </c>
      <c r="K1408" s="72"/>
    </row>
    <row r="1409" spans="1:14" s="53" customFormat="1" x14ac:dyDescent="0.3">
      <c r="A1409" s="155"/>
      <c r="B1409" s="205">
        <v>4</v>
      </c>
      <c r="C1409" s="50">
        <v>121112</v>
      </c>
      <c r="D1409" s="104">
        <v>60026</v>
      </c>
      <c r="E1409" s="103">
        <v>1</v>
      </c>
      <c r="F1409" s="49"/>
      <c r="G1409" s="48"/>
      <c r="H1409" s="48" t="s">
        <v>19</v>
      </c>
      <c r="I1409" s="48" t="s">
        <v>21</v>
      </c>
      <c r="J1409" s="80">
        <v>43202</v>
      </c>
      <c r="K1409" s="72"/>
    </row>
    <row r="1410" spans="1:14" s="53" customFormat="1" x14ac:dyDescent="0.3">
      <c r="A1410" s="155"/>
      <c r="B1410" s="205">
        <v>5</v>
      </c>
      <c r="C1410" s="50">
        <v>121113</v>
      </c>
      <c r="D1410" s="109">
        <v>60027</v>
      </c>
      <c r="E1410" s="108">
        <v>5</v>
      </c>
      <c r="F1410" s="49"/>
      <c r="G1410" s="48"/>
      <c r="H1410" s="48" t="s">
        <v>19</v>
      </c>
      <c r="I1410" s="48" t="s">
        <v>21</v>
      </c>
      <c r="J1410" s="80">
        <v>43201</v>
      </c>
      <c r="K1410" s="72"/>
    </row>
    <row r="1411" spans="1:14" s="53" customFormat="1" x14ac:dyDescent="0.3">
      <c r="A1411" s="155"/>
      <c r="B1411" s="205">
        <v>6</v>
      </c>
      <c r="C1411" s="50">
        <v>121109</v>
      </c>
      <c r="D1411" s="145">
        <v>60056</v>
      </c>
      <c r="E1411" s="144">
        <v>1</v>
      </c>
      <c r="F1411" s="49"/>
      <c r="G1411" s="48"/>
      <c r="H1411" s="48" t="s">
        <v>19</v>
      </c>
      <c r="I1411" s="48" t="s">
        <v>21</v>
      </c>
      <c r="J1411" s="80">
        <v>43202</v>
      </c>
      <c r="K1411" s="72"/>
      <c r="L1411" s="53" t="s">
        <v>191</v>
      </c>
    </row>
    <row r="1412" spans="1:14" s="53" customFormat="1" x14ac:dyDescent="0.3">
      <c r="A1412" s="155"/>
      <c r="B1412" s="205">
        <v>8</v>
      </c>
      <c r="C1412" s="50">
        <v>121124</v>
      </c>
      <c r="D1412" s="104">
        <v>60053</v>
      </c>
      <c r="E1412" s="103">
        <v>2</v>
      </c>
      <c r="F1412" s="49"/>
      <c r="G1412" s="48"/>
      <c r="H1412" s="48" t="s">
        <v>14</v>
      </c>
      <c r="I1412" s="48" t="s">
        <v>21</v>
      </c>
      <c r="J1412" s="80">
        <v>43201</v>
      </c>
      <c r="K1412" s="72"/>
    </row>
    <row r="1413" spans="1:14" s="53" customFormat="1" x14ac:dyDescent="0.3">
      <c r="A1413" s="155"/>
      <c r="B1413" s="205">
        <v>9</v>
      </c>
      <c r="C1413" s="50">
        <v>121149</v>
      </c>
      <c r="D1413" s="104">
        <v>60084</v>
      </c>
      <c r="E1413" s="103">
        <v>1</v>
      </c>
      <c r="F1413" s="49"/>
      <c r="G1413" s="48"/>
      <c r="H1413" s="48" t="s">
        <v>14</v>
      </c>
      <c r="I1413" s="48" t="s">
        <v>21</v>
      </c>
      <c r="J1413" s="80">
        <v>43202</v>
      </c>
      <c r="K1413" s="72"/>
      <c r="L1413" s="53" t="s">
        <v>39</v>
      </c>
      <c r="N1413" s="53" t="s">
        <v>190</v>
      </c>
    </row>
    <row r="1414" spans="1:14" s="53" customFormat="1" x14ac:dyDescent="0.3">
      <c r="A1414" s="155">
        <v>43194</v>
      </c>
      <c r="B1414" s="202">
        <v>1</v>
      </c>
      <c r="C1414" s="50" t="s">
        <v>189</v>
      </c>
      <c r="D1414" s="104">
        <v>60100</v>
      </c>
      <c r="E1414" s="103">
        <v>2</v>
      </c>
      <c r="F1414" s="49"/>
      <c r="G1414" s="48"/>
      <c r="H1414" s="48" t="s">
        <v>14</v>
      </c>
      <c r="I1414" s="48" t="s">
        <v>188</v>
      </c>
      <c r="J1414" s="80">
        <v>43196</v>
      </c>
      <c r="K1414" s="72"/>
    </row>
    <row r="1415" spans="1:14" s="53" customFormat="1" x14ac:dyDescent="0.3">
      <c r="A1415" s="155"/>
      <c r="B1415" s="202">
        <v>2</v>
      </c>
      <c r="C1415" s="50">
        <v>121111</v>
      </c>
      <c r="D1415" s="104">
        <v>60052</v>
      </c>
      <c r="E1415" s="103">
        <v>5</v>
      </c>
      <c r="F1415" s="49"/>
      <c r="G1415" s="48"/>
      <c r="H1415" s="48" t="s">
        <v>26</v>
      </c>
      <c r="I1415" s="48" t="s">
        <v>64</v>
      </c>
      <c r="J1415" s="80">
        <v>43202</v>
      </c>
      <c r="K1415" s="72"/>
    </row>
    <row r="1416" spans="1:14" s="53" customFormat="1" x14ac:dyDescent="0.3">
      <c r="A1416" s="155"/>
      <c r="B1416" s="202">
        <v>3</v>
      </c>
      <c r="C1416" s="50">
        <v>121140</v>
      </c>
      <c r="D1416" s="104">
        <v>60046</v>
      </c>
      <c r="E1416" s="103">
        <v>10</v>
      </c>
      <c r="F1416" s="49"/>
      <c r="G1416" s="48"/>
      <c r="H1416" s="48" t="s">
        <v>26</v>
      </c>
      <c r="I1416" s="48" t="s">
        <v>29</v>
      </c>
      <c r="J1416" s="80">
        <v>43202</v>
      </c>
      <c r="K1416" s="72"/>
    </row>
    <row r="1417" spans="1:14" s="53" customFormat="1" x14ac:dyDescent="0.3">
      <c r="A1417" s="155"/>
      <c r="B1417" s="202">
        <v>4</v>
      </c>
      <c r="C1417" s="50">
        <v>121117</v>
      </c>
      <c r="D1417" s="104">
        <v>60031</v>
      </c>
      <c r="E1417" s="103">
        <v>6</v>
      </c>
      <c r="F1417" s="49"/>
      <c r="G1417" s="48"/>
      <c r="H1417" s="48" t="s">
        <v>26</v>
      </c>
      <c r="I1417" s="48" t="s">
        <v>30</v>
      </c>
      <c r="J1417" s="80">
        <v>43201</v>
      </c>
      <c r="K1417" s="72"/>
    </row>
    <row r="1418" spans="1:14" s="53" customFormat="1" x14ac:dyDescent="0.3">
      <c r="A1418" s="155"/>
      <c r="B1418" s="202">
        <v>5</v>
      </c>
      <c r="C1418" s="50">
        <v>121116</v>
      </c>
      <c r="D1418" s="104">
        <v>60030</v>
      </c>
      <c r="E1418" s="103">
        <v>3</v>
      </c>
      <c r="F1418" s="49"/>
      <c r="G1418" s="48"/>
      <c r="H1418" s="48" t="s">
        <v>26</v>
      </c>
      <c r="I1418" s="48" t="s">
        <v>30</v>
      </c>
      <c r="J1418" s="80">
        <v>43201</v>
      </c>
      <c r="K1418" s="72"/>
    </row>
    <row r="1419" spans="1:14" s="53" customFormat="1" x14ac:dyDescent="0.3">
      <c r="A1419" s="155"/>
      <c r="B1419" s="202">
        <v>6</v>
      </c>
      <c r="C1419" s="50">
        <v>121093</v>
      </c>
      <c r="D1419" s="104">
        <v>60043</v>
      </c>
      <c r="E1419" s="103">
        <v>26</v>
      </c>
      <c r="F1419" s="49"/>
      <c r="G1419" s="48"/>
      <c r="H1419" s="48" t="s">
        <v>19</v>
      </c>
      <c r="I1419" s="48" t="s">
        <v>187</v>
      </c>
      <c r="J1419" s="80">
        <v>43201</v>
      </c>
      <c r="K1419" s="72"/>
    </row>
    <row r="1420" spans="1:14" s="53" customFormat="1" x14ac:dyDescent="0.3">
      <c r="A1420" s="155"/>
      <c r="B1420" s="202">
        <v>7</v>
      </c>
      <c r="C1420" s="50">
        <v>121091</v>
      </c>
      <c r="D1420" s="104">
        <v>60007</v>
      </c>
      <c r="E1420" s="103">
        <v>30</v>
      </c>
      <c r="F1420" s="49"/>
      <c r="G1420" s="48"/>
      <c r="H1420" s="48" t="s">
        <v>19</v>
      </c>
      <c r="I1420" s="48" t="s">
        <v>187</v>
      </c>
      <c r="J1420" s="80">
        <v>43201</v>
      </c>
      <c r="K1420" s="72"/>
    </row>
    <row r="1421" spans="1:14" s="53" customFormat="1" x14ac:dyDescent="0.3">
      <c r="A1421" s="155"/>
      <c r="B1421" s="202">
        <v>8</v>
      </c>
      <c r="C1421" s="50">
        <v>121092</v>
      </c>
      <c r="D1421" s="104">
        <v>60006</v>
      </c>
      <c r="E1421" s="103">
        <v>2</v>
      </c>
      <c r="F1421" s="49"/>
      <c r="G1421" s="48"/>
      <c r="H1421" s="48" t="s">
        <v>38</v>
      </c>
      <c r="I1421" s="48" t="s">
        <v>187</v>
      </c>
      <c r="J1421" s="80">
        <v>43201</v>
      </c>
      <c r="K1421" s="72"/>
    </row>
    <row r="1422" spans="1:14" s="53" customFormat="1" x14ac:dyDescent="0.3">
      <c r="A1422" s="155"/>
      <c r="B1422" s="202">
        <v>9</v>
      </c>
      <c r="C1422" s="50">
        <v>121183</v>
      </c>
      <c r="D1422" s="99">
        <v>60097</v>
      </c>
      <c r="E1422" s="98">
        <v>1</v>
      </c>
      <c r="F1422" s="49"/>
      <c r="G1422" s="48"/>
      <c r="H1422" s="48" t="s">
        <v>38</v>
      </c>
      <c r="I1422" s="48" t="s">
        <v>29</v>
      </c>
      <c r="J1422" s="80">
        <v>43202</v>
      </c>
      <c r="K1422" s="72"/>
    </row>
    <row r="1423" spans="1:14" s="53" customFormat="1" x14ac:dyDescent="0.3">
      <c r="A1423" s="155"/>
      <c r="B1423" s="202">
        <v>10</v>
      </c>
      <c r="C1423" s="50">
        <v>121202</v>
      </c>
      <c r="D1423" s="99">
        <v>60096</v>
      </c>
      <c r="E1423" s="98">
        <v>1</v>
      </c>
      <c r="F1423" s="49"/>
      <c r="G1423" s="48"/>
      <c r="H1423" s="48" t="s">
        <v>14</v>
      </c>
      <c r="I1423" s="48" t="s">
        <v>15</v>
      </c>
      <c r="J1423" s="80">
        <v>43201</v>
      </c>
      <c r="K1423" s="72"/>
      <c r="N1423" s="53" t="s">
        <v>186</v>
      </c>
    </row>
    <row r="1424" spans="1:14" s="53" customFormat="1" x14ac:dyDescent="0.3">
      <c r="A1424" s="155"/>
      <c r="B1424" s="202">
        <v>11</v>
      </c>
      <c r="C1424" s="50">
        <v>120325</v>
      </c>
      <c r="D1424" s="99">
        <v>60115</v>
      </c>
      <c r="E1424" s="98">
        <v>10</v>
      </c>
      <c r="F1424" s="49"/>
      <c r="G1424" s="48"/>
      <c r="H1424" s="48" t="s">
        <v>14</v>
      </c>
      <c r="I1424" s="48" t="s">
        <v>16</v>
      </c>
      <c r="J1424" s="80">
        <v>43195</v>
      </c>
      <c r="K1424" s="72"/>
    </row>
    <row r="1425" spans="1:14" s="53" customFormat="1" x14ac:dyDescent="0.3">
      <c r="A1425" s="155">
        <v>43195</v>
      </c>
      <c r="B1425" s="200">
        <v>1</v>
      </c>
      <c r="C1425" s="50">
        <v>120917</v>
      </c>
      <c r="D1425" s="104">
        <v>59874</v>
      </c>
      <c r="E1425" s="103">
        <v>4</v>
      </c>
      <c r="F1425" s="49"/>
      <c r="G1425" s="48"/>
      <c r="H1425" s="48" t="s">
        <v>26</v>
      </c>
      <c r="I1425" s="48" t="s">
        <v>185</v>
      </c>
      <c r="J1425" s="80">
        <v>43206</v>
      </c>
      <c r="K1425" s="72"/>
      <c r="L1425" s="72" t="s">
        <v>184</v>
      </c>
      <c r="M1425" s="53" t="s">
        <v>183</v>
      </c>
    </row>
    <row r="1426" spans="1:14" s="53" customFormat="1" x14ac:dyDescent="0.3">
      <c r="A1426" s="155"/>
      <c r="B1426" s="200">
        <v>2</v>
      </c>
      <c r="C1426" s="50">
        <v>121208</v>
      </c>
      <c r="D1426" s="109">
        <v>60101</v>
      </c>
      <c r="E1426" s="108">
        <v>2</v>
      </c>
      <c r="F1426" s="49"/>
      <c r="G1426" s="48"/>
      <c r="H1426" s="48" t="s">
        <v>19</v>
      </c>
      <c r="I1426" s="48" t="s">
        <v>182</v>
      </c>
      <c r="J1426" s="80">
        <v>43208</v>
      </c>
      <c r="K1426" s="72"/>
      <c r="L1426" s="48" t="s">
        <v>181</v>
      </c>
    </row>
    <row r="1427" spans="1:14" s="53" customFormat="1" x14ac:dyDescent="0.3">
      <c r="A1427" s="155"/>
      <c r="B1427" s="200">
        <v>3</v>
      </c>
      <c r="C1427" s="50">
        <v>120946</v>
      </c>
      <c r="D1427" s="104">
        <v>59881</v>
      </c>
      <c r="E1427" s="103">
        <v>1</v>
      </c>
      <c r="F1427" s="49"/>
      <c r="G1427" s="48"/>
      <c r="H1427" s="48" t="s">
        <v>19</v>
      </c>
      <c r="I1427" s="48" t="s">
        <v>59</v>
      </c>
      <c r="J1427" s="80">
        <v>43206</v>
      </c>
      <c r="K1427" s="72"/>
      <c r="L1427" s="48"/>
    </row>
    <row r="1428" spans="1:14" s="53" customFormat="1" x14ac:dyDescent="0.3">
      <c r="A1428" s="155"/>
      <c r="B1428" s="200">
        <v>4</v>
      </c>
      <c r="C1428" s="50">
        <v>121017</v>
      </c>
      <c r="D1428" s="145">
        <v>59952</v>
      </c>
      <c r="E1428" s="144"/>
      <c r="F1428" s="49"/>
      <c r="G1428" s="48"/>
      <c r="H1428" s="48" t="s">
        <v>19</v>
      </c>
      <c r="I1428" s="48" t="s">
        <v>16</v>
      </c>
      <c r="J1428" s="80">
        <v>43208</v>
      </c>
      <c r="K1428" s="72"/>
      <c r="L1428" s="48"/>
    </row>
    <row r="1429" spans="1:14" s="53" customFormat="1" x14ac:dyDescent="0.3">
      <c r="A1429" s="155"/>
      <c r="B1429" s="200">
        <v>5</v>
      </c>
      <c r="C1429" s="50">
        <v>121014</v>
      </c>
      <c r="D1429" s="145">
        <v>59947</v>
      </c>
      <c r="E1429" s="144">
        <v>2</v>
      </c>
      <c r="F1429" s="49"/>
      <c r="G1429" s="48"/>
      <c r="H1429" s="48" t="s">
        <v>19</v>
      </c>
      <c r="I1429" s="48" t="s">
        <v>180</v>
      </c>
      <c r="J1429" s="80">
        <v>43209</v>
      </c>
      <c r="K1429" s="72"/>
    </row>
    <row r="1430" spans="1:14" s="53" customFormat="1" x14ac:dyDescent="0.3">
      <c r="A1430" s="155"/>
      <c r="B1430" s="200">
        <v>6</v>
      </c>
      <c r="C1430" s="50">
        <v>121026</v>
      </c>
      <c r="D1430" s="104">
        <v>59957</v>
      </c>
      <c r="E1430" s="103">
        <v>15</v>
      </c>
      <c r="F1430" s="49"/>
      <c r="G1430" s="48"/>
      <c r="H1430" s="48" t="s">
        <v>19</v>
      </c>
      <c r="I1430" s="48" t="s">
        <v>21</v>
      </c>
      <c r="J1430" s="80">
        <v>43209</v>
      </c>
      <c r="K1430" s="72"/>
    </row>
    <row r="1431" spans="1:14" s="53" customFormat="1" x14ac:dyDescent="0.3">
      <c r="A1431" s="155"/>
      <c r="B1431" s="200">
        <v>7</v>
      </c>
      <c r="C1431" s="50">
        <v>121072</v>
      </c>
      <c r="D1431" s="157">
        <v>59985</v>
      </c>
      <c r="E1431" s="156">
        <v>1</v>
      </c>
      <c r="F1431" s="49"/>
      <c r="G1431" s="48"/>
      <c r="H1431" s="48" t="s">
        <v>19</v>
      </c>
      <c r="I1431" s="48" t="s">
        <v>21</v>
      </c>
      <c r="J1431" s="80">
        <v>43208</v>
      </c>
      <c r="K1431" s="72"/>
    </row>
    <row r="1432" spans="1:14" s="53" customFormat="1" x14ac:dyDescent="0.3">
      <c r="A1432" s="155"/>
      <c r="B1432" s="200">
        <v>8</v>
      </c>
      <c r="C1432" s="50" t="s">
        <v>179</v>
      </c>
      <c r="D1432" s="104">
        <v>60001</v>
      </c>
      <c r="E1432" s="103">
        <v>14</v>
      </c>
      <c r="F1432" s="49"/>
      <c r="G1432" s="48"/>
      <c r="H1432" s="48" t="s">
        <v>14</v>
      </c>
      <c r="I1432" s="48" t="s">
        <v>21</v>
      </c>
      <c r="J1432" s="80">
        <v>43209</v>
      </c>
      <c r="K1432" s="72"/>
    </row>
    <row r="1433" spans="1:14" s="53" customFormat="1" x14ac:dyDescent="0.3">
      <c r="A1433" s="155"/>
      <c r="B1433" s="200">
        <v>9</v>
      </c>
      <c r="C1433" s="50">
        <v>121056</v>
      </c>
      <c r="D1433" s="145">
        <v>59977</v>
      </c>
      <c r="E1433" s="144">
        <v>3</v>
      </c>
      <c r="F1433" s="49"/>
      <c r="G1433" s="48"/>
      <c r="H1433" s="48" t="s">
        <v>26</v>
      </c>
      <c r="I1433" s="48" t="s">
        <v>29</v>
      </c>
      <c r="J1433" s="80">
        <v>43208</v>
      </c>
      <c r="K1433" s="72"/>
    </row>
    <row r="1434" spans="1:14" s="53" customFormat="1" x14ac:dyDescent="0.3">
      <c r="A1434" s="155"/>
      <c r="B1434" s="200">
        <v>10</v>
      </c>
      <c r="C1434" s="50">
        <v>121082</v>
      </c>
      <c r="D1434" s="145">
        <v>60003</v>
      </c>
      <c r="E1434" s="144">
        <v>10</v>
      </c>
      <c r="F1434" s="49"/>
      <c r="G1434" s="48"/>
      <c r="H1434" s="48" t="s">
        <v>19</v>
      </c>
      <c r="I1434" s="48" t="s">
        <v>21</v>
      </c>
      <c r="J1434" s="80">
        <v>43208</v>
      </c>
      <c r="K1434" s="72"/>
    </row>
    <row r="1435" spans="1:14" s="53" customFormat="1" x14ac:dyDescent="0.3">
      <c r="A1435" s="155"/>
      <c r="B1435" s="200">
        <v>11</v>
      </c>
      <c r="C1435" s="50">
        <v>121088</v>
      </c>
      <c r="D1435" s="157">
        <v>60021</v>
      </c>
      <c r="E1435" s="156">
        <v>10</v>
      </c>
      <c r="F1435" s="49"/>
      <c r="G1435" s="48"/>
      <c r="H1435" s="48" t="s">
        <v>14</v>
      </c>
      <c r="I1435" s="48" t="s">
        <v>21</v>
      </c>
      <c r="J1435" s="80">
        <v>43209</v>
      </c>
      <c r="K1435" s="72"/>
    </row>
    <row r="1436" spans="1:14" s="53" customFormat="1" x14ac:dyDescent="0.3">
      <c r="A1436" s="155"/>
      <c r="B1436" s="200">
        <v>12</v>
      </c>
      <c r="C1436" s="50">
        <v>121083</v>
      </c>
      <c r="D1436" s="157">
        <v>60020</v>
      </c>
      <c r="E1436" s="156">
        <v>43</v>
      </c>
      <c r="F1436" s="49"/>
      <c r="G1436" s="48"/>
      <c r="H1436" s="48" t="s">
        <v>14</v>
      </c>
      <c r="I1436" s="48" t="s">
        <v>21</v>
      </c>
      <c r="J1436" s="80">
        <v>43209</v>
      </c>
      <c r="K1436" s="72"/>
      <c r="L1436" s="48" t="s">
        <v>77</v>
      </c>
      <c r="N1436" s="53" t="s">
        <v>178</v>
      </c>
    </row>
    <row r="1437" spans="1:14" s="53" customFormat="1" x14ac:dyDescent="0.3">
      <c r="A1437" s="155"/>
      <c r="B1437" s="200">
        <v>13</v>
      </c>
      <c r="C1437" s="50">
        <v>120864</v>
      </c>
      <c r="D1437" s="145">
        <v>60131</v>
      </c>
      <c r="E1437" s="144">
        <v>1</v>
      </c>
      <c r="F1437" s="49"/>
      <c r="G1437" s="48"/>
      <c r="H1437" s="48" t="s">
        <v>19</v>
      </c>
      <c r="I1437" s="48" t="s">
        <v>59</v>
      </c>
      <c r="J1437" s="80">
        <v>43195</v>
      </c>
      <c r="K1437" s="72"/>
      <c r="L1437" s="48"/>
    </row>
    <row r="1438" spans="1:14" s="53" customFormat="1" x14ac:dyDescent="0.3">
      <c r="A1438" s="155">
        <v>43196</v>
      </c>
      <c r="B1438" s="102">
        <v>1</v>
      </c>
      <c r="C1438" s="50" t="s">
        <v>127</v>
      </c>
      <c r="D1438" s="104">
        <v>60151</v>
      </c>
      <c r="E1438" s="103">
        <v>34</v>
      </c>
      <c r="F1438" s="49"/>
      <c r="G1438" s="48"/>
      <c r="H1438" s="48" t="s">
        <v>14</v>
      </c>
      <c r="I1438" s="48" t="s">
        <v>21</v>
      </c>
      <c r="J1438" s="80">
        <v>43200</v>
      </c>
      <c r="K1438" s="72"/>
      <c r="L1438" s="48"/>
    </row>
    <row r="1439" spans="1:14" s="53" customFormat="1" x14ac:dyDescent="0.3">
      <c r="A1439" s="155"/>
      <c r="B1439" s="102">
        <v>2</v>
      </c>
      <c r="C1439" s="50">
        <v>121242</v>
      </c>
      <c r="D1439" s="104">
        <v>60134</v>
      </c>
      <c r="E1439" s="103">
        <v>2</v>
      </c>
      <c r="F1439" s="49"/>
      <c r="G1439" s="48"/>
      <c r="H1439" s="48" t="s">
        <v>14</v>
      </c>
      <c r="I1439" s="48" t="s">
        <v>21</v>
      </c>
      <c r="J1439" s="80">
        <v>43206</v>
      </c>
      <c r="K1439" s="72"/>
      <c r="L1439" s="48" t="s">
        <v>39</v>
      </c>
    </row>
    <row r="1440" spans="1:14" s="53" customFormat="1" x14ac:dyDescent="0.3">
      <c r="A1440" s="155"/>
      <c r="B1440" s="102">
        <v>3</v>
      </c>
      <c r="C1440" s="50">
        <v>120898</v>
      </c>
      <c r="D1440" s="109">
        <v>59903</v>
      </c>
      <c r="E1440" s="108">
        <v>8</v>
      </c>
      <c r="F1440" s="54"/>
      <c r="G1440" s="48"/>
      <c r="H1440" s="48" t="s">
        <v>14</v>
      </c>
      <c r="I1440" s="48" t="s">
        <v>59</v>
      </c>
      <c r="J1440" s="80">
        <v>43201</v>
      </c>
      <c r="K1440" s="72"/>
      <c r="L1440" s="48" t="s">
        <v>176</v>
      </c>
    </row>
    <row r="1441" spans="1:14" s="53" customFormat="1" x14ac:dyDescent="0.3">
      <c r="A1441" s="155"/>
      <c r="B1441" s="102">
        <v>4</v>
      </c>
      <c r="C1441" s="50">
        <v>121248</v>
      </c>
      <c r="D1441" s="157">
        <v>60136</v>
      </c>
      <c r="E1441" s="156">
        <v>7</v>
      </c>
      <c r="F1441" s="49"/>
      <c r="G1441" s="48"/>
      <c r="H1441" s="48" t="s">
        <v>19</v>
      </c>
      <c r="I1441" s="48" t="s">
        <v>16</v>
      </c>
      <c r="J1441" s="80">
        <v>43208</v>
      </c>
      <c r="K1441" s="72"/>
      <c r="L1441" s="48"/>
    </row>
    <row r="1442" spans="1:14" s="53" customFormat="1" x14ac:dyDescent="0.3">
      <c r="A1442" s="155"/>
      <c r="B1442" s="102">
        <v>5</v>
      </c>
      <c r="C1442" s="50">
        <v>121249</v>
      </c>
      <c r="D1442" s="157">
        <v>60137</v>
      </c>
      <c r="E1442" s="156">
        <v>4</v>
      </c>
      <c r="F1442" s="49"/>
      <c r="G1442" s="48"/>
      <c r="H1442" s="48" t="s">
        <v>14</v>
      </c>
      <c r="I1442" s="48" t="s">
        <v>16</v>
      </c>
      <c r="J1442" s="80">
        <v>43201</v>
      </c>
      <c r="K1442" s="72"/>
      <c r="L1442" s="48"/>
      <c r="N1442" s="53" t="s">
        <v>175</v>
      </c>
    </row>
    <row r="1443" spans="1:14" s="53" customFormat="1" x14ac:dyDescent="0.3">
      <c r="A1443" s="155">
        <v>43199</v>
      </c>
      <c r="B1443" s="204">
        <v>1</v>
      </c>
      <c r="C1443" s="50">
        <v>121272</v>
      </c>
      <c r="D1443" s="104">
        <v>60160</v>
      </c>
      <c r="E1443" s="103">
        <v>1</v>
      </c>
      <c r="F1443" s="49"/>
      <c r="G1443" s="48"/>
      <c r="H1443" s="48" t="s">
        <v>14</v>
      </c>
      <c r="I1443" s="48" t="s">
        <v>15</v>
      </c>
      <c r="J1443" s="80">
        <v>43203</v>
      </c>
      <c r="K1443" s="72"/>
      <c r="L1443" s="48"/>
    </row>
    <row r="1444" spans="1:14" s="53" customFormat="1" x14ac:dyDescent="0.3">
      <c r="A1444" s="155"/>
      <c r="B1444" s="204">
        <v>2</v>
      </c>
      <c r="C1444" s="50">
        <v>121059</v>
      </c>
      <c r="D1444" s="104">
        <v>59982</v>
      </c>
      <c r="E1444" s="103">
        <v>5</v>
      </c>
      <c r="F1444" s="49"/>
      <c r="G1444" s="48"/>
      <c r="H1444" s="48" t="s">
        <v>19</v>
      </c>
      <c r="I1444" s="48" t="s">
        <v>21</v>
      </c>
      <c r="J1444" s="80">
        <v>43208</v>
      </c>
      <c r="K1444" s="72"/>
      <c r="L1444" s="48"/>
    </row>
    <row r="1445" spans="1:14" s="53" customFormat="1" x14ac:dyDescent="0.3">
      <c r="A1445" s="155"/>
      <c r="B1445" s="204">
        <v>3</v>
      </c>
      <c r="C1445" s="50">
        <v>121058</v>
      </c>
      <c r="D1445" s="104">
        <v>59981</v>
      </c>
      <c r="E1445" s="103">
        <v>2</v>
      </c>
      <c r="F1445" s="54"/>
      <c r="G1445" s="48"/>
      <c r="H1445" s="48" t="s">
        <v>19</v>
      </c>
      <c r="I1445" s="48" t="s">
        <v>174</v>
      </c>
      <c r="J1445" s="80">
        <v>43208</v>
      </c>
      <c r="K1445" s="72"/>
      <c r="L1445" s="48"/>
    </row>
    <row r="1446" spans="1:14" s="53" customFormat="1" x14ac:dyDescent="0.3">
      <c r="A1446" s="155"/>
      <c r="B1446" s="204">
        <v>4</v>
      </c>
      <c r="C1446" s="50">
        <v>121195</v>
      </c>
      <c r="D1446" s="104">
        <v>60079</v>
      </c>
      <c r="E1446" s="103">
        <v>1</v>
      </c>
      <c r="F1446" s="49"/>
      <c r="G1446" s="48"/>
      <c r="H1446" s="48" t="s">
        <v>19</v>
      </c>
      <c r="I1446" s="48" t="s">
        <v>29</v>
      </c>
      <c r="J1446" s="80">
        <v>43208</v>
      </c>
      <c r="K1446" s="72"/>
      <c r="L1446" s="48" t="s">
        <v>173</v>
      </c>
      <c r="M1446" s="53" t="s">
        <v>172</v>
      </c>
    </row>
    <row r="1447" spans="1:14" s="53" customFormat="1" x14ac:dyDescent="0.3">
      <c r="A1447" s="155"/>
      <c r="B1447" s="204">
        <v>5</v>
      </c>
      <c r="C1447" s="50">
        <v>121194</v>
      </c>
      <c r="D1447" s="104">
        <v>60098</v>
      </c>
      <c r="E1447" s="103">
        <v>3</v>
      </c>
      <c r="F1447" s="49"/>
      <c r="G1447" s="48"/>
      <c r="H1447" s="48" t="s">
        <v>26</v>
      </c>
      <c r="I1447" s="48" t="s">
        <v>16</v>
      </c>
      <c r="J1447" s="80">
        <v>43208</v>
      </c>
      <c r="K1447" s="72"/>
      <c r="L1447" s="48"/>
    </row>
    <row r="1448" spans="1:14" s="53" customFormat="1" x14ac:dyDescent="0.3">
      <c r="A1448" s="155"/>
      <c r="B1448" s="204">
        <v>6</v>
      </c>
      <c r="C1448" s="50">
        <v>121193</v>
      </c>
      <c r="D1448" s="104">
        <v>60078</v>
      </c>
      <c r="E1448" s="103">
        <v>6</v>
      </c>
      <c r="F1448" s="49"/>
      <c r="G1448" s="48"/>
      <c r="H1448" s="48" t="s">
        <v>26</v>
      </c>
      <c r="I1448" s="48" t="s">
        <v>29</v>
      </c>
      <c r="J1448" s="80">
        <v>43208</v>
      </c>
      <c r="K1448" s="72"/>
      <c r="L1448" s="48"/>
    </row>
    <row r="1449" spans="1:14" s="53" customFormat="1" x14ac:dyDescent="0.3">
      <c r="A1449" s="155"/>
      <c r="B1449" s="204">
        <v>7</v>
      </c>
      <c r="C1449" s="50">
        <v>121200</v>
      </c>
      <c r="D1449" s="104">
        <v>60087</v>
      </c>
      <c r="E1449" s="103">
        <v>3</v>
      </c>
      <c r="F1449" s="49"/>
      <c r="G1449" s="48"/>
      <c r="H1449" s="48" t="s">
        <v>19</v>
      </c>
      <c r="I1449" s="48" t="s">
        <v>30</v>
      </c>
      <c r="J1449" s="80">
        <v>43208</v>
      </c>
      <c r="K1449" s="72"/>
      <c r="L1449" s="48"/>
    </row>
    <row r="1450" spans="1:14" s="53" customFormat="1" x14ac:dyDescent="0.3">
      <c r="A1450" s="155"/>
      <c r="B1450" s="204">
        <v>8</v>
      </c>
      <c r="C1450" s="50">
        <v>121137</v>
      </c>
      <c r="D1450" s="104">
        <v>60044</v>
      </c>
      <c r="E1450" s="103">
        <v>21</v>
      </c>
      <c r="F1450" s="54"/>
      <c r="G1450" s="48"/>
      <c r="H1450" s="48" t="s">
        <v>26</v>
      </c>
      <c r="I1450" s="48" t="s">
        <v>140</v>
      </c>
      <c r="J1450" s="80">
        <v>43208</v>
      </c>
      <c r="K1450" s="72"/>
      <c r="L1450" s="48" t="s">
        <v>39</v>
      </c>
    </row>
    <row r="1451" spans="1:14" s="53" customFormat="1" x14ac:dyDescent="0.3">
      <c r="A1451" s="155"/>
      <c r="B1451" s="204">
        <v>9</v>
      </c>
      <c r="C1451" s="50">
        <v>121147</v>
      </c>
      <c r="D1451" s="145">
        <v>60048</v>
      </c>
      <c r="E1451" s="144">
        <v>9</v>
      </c>
      <c r="F1451" s="49" t="s">
        <v>22</v>
      </c>
      <c r="G1451" s="48"/>
      <c r="H1451" s="48" t="s">
        <v>19</v>
      </c>
      <c r="I1451" s="48" t="s">
        <v>29</v>
      </c>
      <c r="J1451" s="80">
        <v>43208</v>
      </c>
      <c r="K1451" s="72"/>
      <c r="L1451" s="48" t="s">
        <v>173</v>
      </c>
      <c r="M1451" s="53" t="s">
        <v>172</v>
      </c>
    </row>
    <row r="1452" spans="1:14" s="53" customFormat="1" x14ac:dyDescent="0.3">
      <c r="A1452" s="155"/>
      <c r="B1452" s="204">
        <v>10</v>
      </c>
      <c r="C1452" s="50">
        <v>121155</v>
      </c>
      <c r="D1452" s="109">
        <v>60082</v>
      </c>
      <c r="E1452" s="108">
        <v>14</v>
      </c>
      <c r="F1452" s="49"/>
      <c r="G1452" s="48"/>
      <c r="H1452" s="48" t="s">
        <v>14</v>
      </c>
      <c r="I1452" s="48" t="s">
        <v>21</v>
      </c>
      <c r="J1452" s="80">
        <v>43209</v>
      </c>
      <c r="K1452" s="72"/>
      <c r="L1452" s="48"/>
    </row>
    <row r="1453" spans="1:14" s="53" customFormat="1" x14ac:dyDescent="0.3">
      <c r="A1453" s="155"/>
      <c r="B1453" s="204">
        <v>11</v>
      </c>
      <c r="C1453" s="50">
        <v>121136</v>
      </c>
      <c r="D1453" s="104">
        <v>60051</v>
      </c>
      <c r="E1453" s="103">
        <v>1</v>
      </c>
      <c r="F1453" s="49"/>
      <c r="G1453" s="48"/>
      <c r="H1453" s="48" t="s">
        <v>26</v>
      </c>
      <c r="I1453" s="48" t="s">
        <v>16</v>
      </c>
      <c r="J1453" s="80">
        <v>43208</v>
      </c>
      <c r="K1453" s="72"/>
      <c r="L1453" s="48"/>
    </row>
    <row r="1454" spans="1:14" s="53" customFormat="1" x14ac:dyDescent="0.3">
      <c r="A1454" s="155"/>
      <c r="B1454" s="204">
        <v>12</v>
      </c>
      <c r="C1454" s="50">
        <v>121196</v>
      </c>
      <c r="D1454" s="104">
        <v>60126</v>
      </c>
      <c r="E1454" s="103">
        <v>5</v>
      </c>
      <c r="F1454" s="49"/>
      <c r="G1454" s="48"/>
      <c r="H1454" s="48" t="s">
        <v>26</v>
      </c>
      <c r="I1454" s="48" t="s">
        <v>29</v>
      </c>
      <c r="J1454" s="80">
        <v>43208</v>
      </c>
      <c r="K1454" s="72"/>
      <c r="L1454" s="48"/>
    </row>
    <row r="1455" spans="1:14" s="53" customFormat="1" x14ac:dyDescent="0.3">
      <c r="A1455" s="155"/>
      <c r="B1455" s="204">
        <v>13</v>
      </c>
      <c r="C1455" s="50">
        <v>121226</v>
      </c>
      <c r="D1455" s="109">
        <v>60125</v>
      </c>
      <c r="E1455" s="108">
        <v>6</v>
      </c>
      <c r="F1455" s="54"/>
      <c r="G1455" s="48"/>
      <c r="H1455" s="48" t="s">
        <v>171</v>
      </c>
      <c r="I1455" s="48" t="s">
        <v>21</v>
      </c>
      <c r="J1455" s="80">
        <v>43209</v>
      </c>
      <c r="K1455" s="72"/>
      <c r="L1455" s="48"/>
    </row>
    <row r="1456" spans="1:14" s="53" customFormat="1" x14ac:dyDescent="0.3">
      <c r="A1456" s="155"/>
      <c r="B1456" s="204">
        <v>14</v>
      </c>
      <c r="C1456" s="50">
        <v>121234</v>
      </c>
      <c r="D1456" s="109">
        <v>60123</v>
      </c>
      <c r="E1456" s="108">
        <v>1</v>
      </c>
      <c r="F1456" s="49"/>
      <c r="G1456" s="48"/>
      <c r="H1456" s="48" t="s">
        <v>19</v>
      </c>
      <c r="I1456" s="48" t="s">
        <v>15</v>
      </c>
      <c r="J1456" s="80">
        <v>43208</v>
      </c>
      <c r="K1456" s="72"/>
      <c r="L1456" s="48"/>
    </row>
    <row r="1457" spans="1:13" s="53" customFormat="1" x14ac:dyDescent="0.3">
      <c r="A1457" s="155"/>
      <c r="B1457" s="204">
        <v>15</v>
      </c>
      <c r="C1457" s="50">
        <v>121023</v>
      </c>
      <c r="D1457" s="109">
        <v>60162</v>
      </c>
      <c r="E1457" s="108">
        <v>3</v>
      </c>
      <c r="F1457" s="49"/>
      <c r="G1457" s="48"/>
      <c r="H1457" s="48" t="s">
        <v>14</v>
      </c>
      <c r="I1457" s="48" t="s">
        <v>170</v>
      </c>
      <c r="J1457" s="80">
        <v>43208</v>
      </c>
      <c r="K1457" s="72"/>
      <c r="L1457" s="48"/>
    </row>
    <row r="1458" spans="1:13" s="53" customFormat="1" x14ac:dyDescent="0.3">
      <c r="A1458" s="155"/>
      <c r="B1458" s="204">
        <v>16</v>
      </c>
      <c r="C1458" s="50">
        <v>121257</v>
      </c>
      <c r="D1458" s="109">
        <v>60138</v>
      </c>
      <c r="E1458" s="108">
        <v>7</v>
      </c>
      <c r="F1458" s="49"/>
      <c r="G1458" s="48"/>
      <c r="H1458" s="48" t="s">
        <v>19</v>
      </c>
      <c r="I1458" s="48" t="s">
        <v>21</v>
      </c>
      <c r="J1458" s="80">
        <v>43216</v>
      </c>
      <c r="K1458" s="72"/>
      <c r="L1458" s="48"/>
    </row>
    <row r="1459" spans="1:13" s="53" customFormat="1" x14ac:dyDescent="0.3">
      <c r="A1459" s="155"/>
      <c r="B1459" s="204">
        <v>17</v>
      </c>
      <c r="C1459" s="50">
        <v>120983</v>
      </c>
      <c r="D1459" s="145">
        <v>59953</v>
      </c>
      <c r="E1459" s="144">
        <v>22</v>
      </c>
      <c r="F1459" s="49"/>
      <c r="G1459" s="48"/>
      <c r="H1459" s="48" t="s">
        <v>19</v>
      </c>
      <c r="I1459" s="48" t="s">
        <v>40</v>
      </c>
      <c r="J1459" s="80">
        <v>43208</v>
      </c>
      <c r="K1459" s="72"/>
    </row>
    <row r="1460" spans="1:13" s="53" customFormat="1" x14ac:dyDescent="0.3">
      <c r="A1460" s="155"/>
      <c r="B1460" s="204">
        <v>18</v>
      </c>
      <c r="C1460" s="50" t="s">
        <v>43</v>
      </c>
      <c r="D1460" s="104">
        <v>60167</v>
      </c>
      <c r="E1460" s="103">
        <v>2</v>
      </c>
      <c r="F1460" s="49"/>
      <c r="G1460" s="48"/>
      <c r="H1460" s="48" t="s">
        <v>19</v>
      </c>
      <c r="I1460" s="48" t="s">
        <v>15</v>
      </c>
      <c r="J1460" s="80">
        <v>43199</v>
      </c>
      <c r="K1460" s="72"/>
      <c r="L1460" s="161" t="s">
        <v>169</v>
      </c>
      <c r="M1460" s="161"/>
    </row>
    <row r="1461" spans="1:13" s="53" customFormat="1" x14ac:dyDescent="0.3">
      <c r="A1461" s="155"/>
      <c r="B1461" s="204">
        <v>19</v>
      </c>
      <c r="C1461" s="50">
        <v>121304</v>
      </c>
      <c r="D1461" s="104">
        <v>60190</v>
      </c>
      <c r="E1461" s="103">
        <v>4</v>
      </c>
      <c r="F1461" s="49"/>
      <c r="G1461" s="48"/>
      <c r="H1461" s="48" t="s">
        <v>14</v>
      </c>
      <c r="I1461" s="48" t="s">
        <v>40</v>
      </c>
      <c r="J1461" s="80">
        <v>43202</v>
      </c>
      <c r="K1461" s="72"/>
    </row>
    <row r="1462" spans="1:13" s="53" customFormat="1" x14ac:dyDescent="0.3">
      <c r="A1462" s="155"/>
      <c r="B1462" s="204">
        <v>20</v>
      </c>
      <c r="C1462" s="50">
        <v>121296</v>
      </c>
      <c r="D1462" s="109">
        <v>60187</v>
      </c>
      <c r="E1462" s="108">
        <v>1</v>
      </c>
      <c r="F1462" s="49"/>
      <c r="G1462" s="48"/>
      <c r="H1462" s="48" t="s">
        <v>14</v>
      </c>
      <c r="I1462" s="48" t="s">
        <v>40</v>
      </c>
      <c r="J1462" s="80">
        <v>43202</v>
      </c>
      <c r="K1462" s="72"/>
    </row>
    <row r="1463" spans="1:13" s="53" customFormat="1" x14ac:dyDescent="0.3">
      <c r="A1463" s="155"/>
      <c r="B1463" s="204">
        <v>21</v>
      </c>
      <c r="C1463" s="50">
        <v>121308</v>
      </c>
      <c r="D1463" s="104">
        <v>60186</v>
      </c>
      <c r="E1463" s="103">
        <v>2</v>
      </c>
      <c r="F1463" s="49"/>
      <c r="G1463" s="48"/>
      <c r="H1463" s="48" t="s">
        <v>14</v>
      </c>
      <c r="I1463" s="48" t="s">
        <v>40</v>
      </c>
      <c r="J1463" s="80">
        <v>43202</v>
      </c>
      <c r="K1463" s="72"/>
    </row>
    <row r="1464" spans="1:13" s="53" customFormat="1" x14ac:dyDescent="0.3">
      <c r="A1464" s="155"/>
      <c r="B1464" s="204">
        <v>22</v>
      </c>
      <c r="C1464" s="50">
        <v>121302</v>
      </c>
      <c r="D1464" s="109">
        <v>60185</v>
      </c>
      <c r="E1464" s="108">
        <v>8</v>
      </c>
      <c r="F1464" s="54"/>
      <c r="G1464" s="48"/>
      <c r="H1464" s="48" t="s">
        <v>14</v>
      </c>
      <c r="I1464" s="48" t="s">
        <v>40</v>
      </c>
      <c r="J1464" s="80">
        <v>43202</v>
      </c>
      <c r="K1464" s="72"/>
    </row>
    <row r="1465" spans="1:13" s="53" customFormat="1" x14ac:dyDescent="0.3">
      <c r="A1465" s="155">
        <v>43200</v>
      </c>
      <c r="B1465" s="205">
        <v>1</v>
      </c>
      <c r="C1465" s="50">
        <v>120939</v>
      </c>
      <c r="D1465" s="109">
        <v>60172</v>
      </c>
      <c r="E1465" s="108">
        <v>2</v>
      </c>
      <c r="F1465" s="49"/>
      <c r="G1465" s="48"/>
      <c r="H1465" s="48" t="s">
        <v>14</v>
      </c>
      <c r="I1465" s="48" t="s">
        <v>15</v>
      </c>
      <c r="J1465" s="80">
        <v>43207</v>
      </c>
      <c r="K1465" s="72"/>
      <c r="L1465" s="161" t="s">
        <v>168</v>
      </c>
      <c r="M1465" s="161"/>
    </row>
    <row r="1466" spans="1:13" s="53" customFormat="1" x14ac:dyDescent="0.3">
      <c r="A1466" s="155"/>
      <c r="B1466" s="205">
        <v>2</v>
      </c>
      <c r="C1466" s="50">
        <v>121034</v>
      </c>
      <c r="D1466" s="145">
        <v>59961</v>
      </c>
      <c r="E1466" s="144">
        <v>7</v>
      </c>
      <c r="F1466" s="49"/>
      <c r="G1466" s="48"/>
      <c r="H1466" s="48" t="s">
        <v>19</v>
      </c>
      <c r="I1466" s="48" t="s">
        <v>15</v>
      </c>
      <c r="J1466" s="80">
        <v>43208</v>
      </c>
      <c r="K1466" s="72"/>
    </row>
    <row r="1467" spans="1:13" s="53" customFormat="1" x14ac:dyDescent="0.3">
      <c r="A1467" s="155"/>
      <c r="B1467" s="205">
        <v>3</v>
      </c>
      <c r="C1467" s="50">
        <v>121035</v>
      </c>
      <c r="D1467" s="145">
        <v>59962</v>
      </c>
      <c r="E1467" s="144">
        <v>7</v>
      </c>
      <c r="F1467" s="49"/>
      <c r="G1467" s="48"/>
      <c r="H1467" s="48" t="s">
        <v>19</v>
      </c>
      <c r="I1467" s="48" t="s">
        <v>15</v>
      </c>
      <c r="J1467" s="80">
        <v>43208</v>
      </c>
      <c r="K1467" s="72"/>
    </row>
    <row r="1468" spans="1:13" s="53" customFormat="1" x14ac:dyDescent="0.3">
      <c r="A1468" s="155"/>
      <c r="B1468" s="205">
        <v>4</v>
      </c>
      <c r="C1468" s="50">
        <v>121036</v>
      </c>
      <c r="D1468" s="145">
        <v>59963</v>
      </c>
      <c r="E1468" s="144">
        <v>7</v>
      </c>
      <c r="F1468" s="49"/>
      <c r="G1468" s="48"/>
      <c r="H1468" s="48" t="s">
        <v>19</v>
      </c>
      <c r="I1468" s="48" t="s">
        <v>15</v>
      </c>
      <c r="J1468" s="80">
        <v>43208</v>
      </c>
      <c r="K1468" s="72"/>
    </row>
    <row r="1469" spans="1:13" s="53" customFormat="1" x14ac:dyDescent="0.3">
      <c r="A1469" s="155"/>
      <c r="B1469" s="205">
        <v>5</v>
      </c>
      <c r="C1469" s="50">
        <v>121037</v>
      </c>
      <c r="D1469" s="145">
        <v>59964</v>
      </c>
      <c r="E1469" s="144">
        <v>7</v>
      </c>
      <c r="F1469" s="49"/>
      <c r="G1469" s="48"/>
      <c r="H1469" s="48" t="s">
        <v>19</v>
      </c>
      <c r="I1469" s="48" t="s">
        <v>15</v>
      </c>
      <c r="J1469" s="80">
        <v>43208</v>
      </c>
      <c r="K1469" s="72"/>
    </row>
    <row r="1470" spans="1:13" s="53" customFormat="1" x14ac:dyDescent="0.3">
      <c r="A1470" s="155"/>
      <c r="B1470" s="205">
        <v>6</v>
      </c>
      <c r="C1470" s="50">
        <v>121038</v>
      </c>
      <c r="D1470" s="145">
        <v>59966</v>
      </c>
      <c r="E1470" s="144">
        <v>7</v>
      </c>
      <c r="F1470" s="49"/>
      <c r="G1470" s="48"/>
      <c r="H1470" s="48" t="s">
        <v>19</v>
      </c>
      <c r="I1470" s="48" t="s">
        <v>15</v>
      </c>
      <c r="J1470" s="80">
        <v>43208</v>
      </c>
      <c r="K1470" s="72"/>
    </row>
    <row r="1471" spans="1:13" s="53" customFormat="1" x14ac:dyDescent="0.3">
      <c r="A1471" s="155"/>
      <c r="B1471" s="205">
        <v>7</v>
      </c>
      <c r="C1471" s="50">
        <v>121040</v>
      </c>
      <c r="D1471" s="109">
        <v>59968</v>
      </c>
      <c r="E1471" s="108">
        <v>7</v>
      </c>
      <c r="F1471" s="54"/>
      <c r="G1471" s="48"/>
      <c r="H1471" s="48" t="s">
        <v>19</v>
      </c>
      <c r="I1471" s="48" t="s">
        <v>15</v>
      </c>
      <c r="J1471" s="80">
        <v>43208</v>
      </c>
      <c r="K1471" s="72"/>
    </row>
    <row r="1472" spans="1:13" s="53" customFormat="1" x14ac:dyDescent="0.3">
      <c r="A1472" s="155"/>
      <c r="B1472" s="205">
        <v>8</v>
      </c>
      <c r="C1472" s="50">
        <v>121041</v>
      </c>
      <c r="D1472" s="109">
        <v>59969</v>
      </c>
      <c r="E1472" s="108">
        <v>7</v>
      </c>
      <c r="F1472" s="49"/>
      <c r="G1472" s="48"/>
      <c r="H1472" s="48" t="s">
        <v>19</v>
      </c>
      <c r="I1472" s="48" t="s">
        <v>15</v>
      </c>
      <c r="J1472" s="80">
        <v>43208</v>
      </c>
      <c r="K1472" s="72"/>
    </row>
    <row r="1473" spans="1:11" s="53" customFormat="1" x14ac:dyDescent="0.3">
      <c r="A1473" s="155"/>
      <c r="B1473" s="205">
        <v>9</v>
      </c>
      <c r="C1473" s="50">
        <v>120985</v>
      </c>
      <c r="D1473" s="109">
        <v>59993</v>
      </c>
      <c r="E1473" s="108">
        <v>9</v>
      </c>
      <c r="F1473" s="49"/>
      <c r="G1473" s="48"/>
      <c r="H1473" s="48" t="s">
        <v>19</v>
      </c>
      <c r="I1473" s="48" t="s">
        <v>15</v>
      </c>
      <c r="J1473" s="80">
        <v>43215</v>
      </c>
      <c r="K1473" s="72"/>
    </row>
    <row r="1474" spans="1:11" s="53" customFormat="1" x14ac:dyDescent="0.3">
      <c r="A1474" s="155"/>
      <c r="B1474" s="205">
        <v>10</v>
      </c>
      <c r="C1474" s="50">
        <v>120986</v>
      </c>
      <c r="D1474" s="109">
        <v>59934</v>
      </c>
      <c r="E1474" s="108">
        <v>9</v>
      </c>
      <c r="F1474" s="49"/>
      <c r="G1474" s="48"/>
      <c r="H1474" s="48" t="s">
        <v>19</v>
      </c>
      <c r="I1474" s="48" t="s">
        <v>15</v>
      </c>
      <c r="J1474" s="80">
        <v>43215</v>
      </c>
      <c r="K1474" s="72"/>
    </row>
    <row r="1475" spans="1:11" s="53" customFormat="1" x14ac:dyDescent="0.3">
      <c r="A1475" s="155"/>
      <c r="B1475" s="205">
        <v>11</v>
      </c>
      <c r="C1475" s="50">
        <v>120989</v>
      </c>
      <c r="D1475" s="109">
        <v>59936</v>
      </c>
      <c r="E1475" s="108">
        <v>9</v>
      </c>
      <c r="F1475" s="49"/>
      <c r="G1475" s="48"/>
      <c r="H1475" s="48" t="s">
        <v>19</v>
      </c>
      <c r="I1475" s="48" t="s">
        <v>15</v>
      </c>
      <c r="J1475" s="80">
        <v>43215</v>
      </c>
      <c r="K1475" s="72"/>
    </row>
    <row r="1476" spans="1:11" s="53" customFormat="1" x14ac:dyDescent="0.3">
      <c r="A1476" s="155"/>
      <c r="B1476" s="205">
        <v>12</v>
      </c>
      <c r="C1476" s="50">
        <v>120987</v>
      </c>
      <c r="D1476" s="109">
        <v>59935</v>
      </c>
      <c r="E1476" s="108">
        <v>9</v>
      </c>
      <c r="F1476" s="49"/>
      <c r="G1476" s="48"/>
      <c r="H1476" s="48" t="s">
        <v>19</v>
      </c>
      <c r="I1476" s="48" t="s">
        <v>15</v>
      </c>
      <c r="J1476" s="80">
        <v>43215</v>
      </c>
      <c r="K1476" s="72"/>
    </row>
    <row r="1477" spans="1:11" s="53" customFormat="1" x14ac:dyDescent="0.3">
      <c r="A1477" s="155"/>
      <c r="B1477" s="205">
        <v>13</v>
      </c>
      <c r="C1477" s="50">
        <v>120995</v>
      </c>
      <c r="D1477" s="109">
        <v>59941</v>
      </c>
      <c r="E1477" s="108">
        <v>5</v>
      </c>
      <c r="F1477" s="49"/>
      <c r="G1477" s="48"/>
      <c r="H1477" s="48" t="s">
        <v>19</v>
      </c>
      <c r="I1477" s="48" t="s">
        <v>15</v>
      </c>
      <c r="J1477" s="80">
        <v>43215</v>
      </c>
      <c r="K1477" s="72"/>
    </row>
    <row r="1478" spans="1:11" s="53" customFormat="1" x14ac:dyDescent="0.3">
      <c r="A1478" s="155"/>
      <c r="B1478" s="205">
        <v>14</v>
      </c>
      <c r="C1478" s="50">
        <v>120992</v>
      </c>
      <c r="D1478" s="109">
        <v>59938</v>
      </c>
      <c r="E1478" s="108">
        <v>10</v>
      </c>
      <c r="F1478" s="49"/>
      <c r="G1478" s="48"/>
      <c r="H1478" s="48" t="s">
        <v>19</v>
      </c>
      <c r="I1478" s="48" t="s">
        <v>15</v>
      </c>
      <c r="J1478" s="80">
        <v>43215</v>
      </c>
      <c r="K1478" s="72"/>
    </row>
    <row r="1479" spans="1:11" s="53" customFormat="1" x14ac:dyDescent="0.3">
      <c r="A1479" s="155"/>
      <c r="B1479" s="205">
        <v>15</v>
      </c>
      <c r="C1479" s="50">
        <v>120991</v>
      </c>
      <c r="D1479" s="109">
        <v>59937</v>
      </c>
      <c r="E1479" s="108">
        <v>11</v>
      </c>
      <c r="F1479" s="49"/>
      <c r="G1479" s="48"/>
      <c r="H1479" s="48" t="s">
        <v>19</v>
      </c>
      <c r="I1479" s="48" t="s">
        <v>15</v>
      </c>
      <c r="J1479" s="80">
        <v>43215</v>
      </c>
      <c r="K1479" s="72"/>
    </row>
    <row r="1480" spans="1:11" s="53" customFormat="1" x14ac:dyDescent="0.3">
      <c r="A1480" s="155"/>
      <c r="B1480" s="205">
        <v>16</v>
      </c>
      <c r="C1480" s="50">
        <v>121310</v>
      </c>
      <c r="D1480" s="109">
        <v>60196</v>
      </c>
      <c r="E1480" s="108">
        <v>4</v>
      </c>
      <c r="F1480" s="49"/>
      <c r="G1480" s="48"/>
      <c r="H1480" s="48" t="s">
        <v>14</v>
      </c>
      <c r="I1480" s="48" t="s">
        <v>29</v>
      </c>
      <c r="J1480" s="80">
        <v>43202</v>
      </c>
      <c r="K1480" s="72"/>
    </row>
    <row r="1481" spans="1:11" s="53" customFormat="1" x14ac:dyDescent="0.3">
      <c r="A1481" s="155"/>
      <c r="B1481" s="205">
        <v>17</v>
      </c>
      <c r="C1481" s="50">
        <v>121115</v>
      </c>
      <c r="D1481" s="145">
        <v>60029</v>
      </c>
      <c r="E1481" s="144">
        <v>7</v>
      </c>
      <c r="F1481" s="49"/>
      <c r="G1481" s="48"/>
      <c r="H1481" s="48" t="s">
        <v>26</v>
      </c>
      <c r="I1481" s="48" t="s">
        <v>30</v>
      </c>
      <c r="J1481" s="80">
        <v>43201</v>
      </c>
      <c r="K1481" s="72"/>
    </row>
    <row r="1482" spans="1:11" s="53" customFormat="1" x14ac:dyDescent="0.3">
      <c r="A1482" s="155">
        <v>43201</v>
      </c>
      <c r="B1482" s="200">
        <v>1</v>
      </c>
      <c r="C1482" s="50">
        <v>121333</v>
      </c>
      <c r="D1482" s="109">
        <v>60215</v>
      </c>
      <c r="E1482" s="108">
        <v>1</v>
      </c>
      <c r="F1482" s="49"/>
      <c r="G1482" s="48"/>
      <c r="H1482" s="48" t="s">
        <v>14</v>
      </c>
      <c r="I1482" s="48" t="s">
        <v>21</v>
      </c>
      <c r="J1482" s="80">
        <v>43209</v>
      </c>
      <c r="K1482" s="72"/>
    </row>
    <row r="1483" spans="1:11" s="53" customFormat="1" x14ac:dyDescent="0.3">
      <c r="A1483" s="155"/>
      <c r="B1483" s="200">
        <v>2</v>
      </c>
      <c r="C1483" s="50">
        <v>121341</v>
      </c>
      <c r="D1483" s="104">
        <v>60217</v>
      </c>
      <c r="E1483" s="103">
        <v>3</v>
      </c>
      <c r="F1483" s="49"/>
      <c r="G1483" s="48"/>
      <c r="H1483" s="48" t="s">
        <v>19</v>
      </c>
      <c r="I1483" s="48" t="s">
        <v>21</v>
      </c>
      <c r="J1483" s="80">
        <v>43206</v>
      </c>
      <c r="K1483" s="72"/>
    </row>
    <row r="1484" spans="1:11" s="53" customFormat="1" x14ac:dyDescent="0.3">
      <c r="A1484" s="155"/>
      <c r="B1484" s="200">
        <v>3</v>
      </c>
      <c r="C1484" s="50" t="s">
        <v>167</v>
      </c>
      <c r="D1484" s="145">
        <v>59798</v>
      </c>
      <c r="E1484" s="144">
        <v>2</v>
      </c>
      <c r="F1484" s="49"/>
      <c r="G1484" s="48"/>
      <c r="H1484" s="48" t="s">
        <v>14</v>
      </c>
      <c r="I1484" s="48" t="s">
        <v>68</v>
      </c>
      <c r="J1484" s="80">
        <v>43208</v>
      </c>
      <c r="K1484" s="72"/>
    </row>
    <row r="1485" spans="1:11" s="53" customFormat="1" x14ac:dyDescent="0.3">
      <c r="A1485" s="155"/>
      <c r="B1485" s="200">
        <v>4</v>
      </c>
      <c r="C1485" s="50" t="s">
        <v>167</v>
      </c>
      <c r="D1485" s="145">
        <v>59797</v>
      </c>
      <c r="E1485" s="144">
        <v>30</v>
      </c>
      <c r="F1485" s="49"/>
      <c r="G1485" s="48"/>
      <c r="H1485" s="48" t="s">
        <v>14</v>
      </c>
      <c r="I1485" s="48" t="s">
        <v>68</v>
      </c>
      <c r="J1485" s="80">
        <v>43208</v>
      </c>
      <c r="K1485" s="72"/>
    </row>
    <row r="1486" spans="1:11" s="53" customFormat="1" x14ac:dyDescent="0.3">
      <c r="A1486" s="155"/>
      <c r="B1486" s="200">
        <v>5</v>
      </c>
      <c r="C1486" s="50" t="s">
        <v>167</v>
      </c>
      <c r="D1486" s="145">
        <v>59796</v>
      </c>
      <c r="E1486" s="144">
        <v>11</v>
      </c>
      <c r="F1486" s="49"/>
      <c r="G1486" s="48"/>
      <c r="H1486" s="48" t="s">
        <v>14</v>
      </c>
      <c r="I1486" s="48" t="s">
        <v>68</v>
      </c>
      <c r="J1486" s="80">
        <v>43208</v>
      </c>
      <c r="K1486" s="72"/>
    </row>
    <row r="1487" spans="1:11" s="53" customFormat="1" x14ac:dyDescent="0.3">
      <c r="A1487" s="155"/>
      <c r="B1487" s="200">
        <v>6</v>
      </c>
      <c r="C1487" s="50" t="s">
        <v>167</v>
      </c>
      <c r="D1487" s="145">
        <v>60184</v>
      </c>
      <c r="E1487" s="144">
        <v>42</v>
      </c>
      <c r="F1487" s="49"/>
      <c r="G1487" s="48"/>
      <c r="H1487" s="48" t="s">
        <v>14</v>
      </c>
      <c r="I1487" s="48" t="s">
        <v>68</v>
      </c>
      <c r="J1487" s="80">
        <v>43208</v>
      </c>
      <c r="K1487" s="72"/>
    </row>
    <row r="1488" spans="1:11" s="53" customFormat="1" x14ac:dyDescent="0.3">
      <c r="A1488" s="155"/>
      <c r="B1488" s="200">
        <v>7</v>
      </c>
      <c r="C1488" s="50">
        <v>121321</v>
      </c>
      <c r="D1488" s="109">
        <v>60221</v>
      </c>
      <c r="E1488" s="108">
        <v>1</v>
      </c>
      <c r="F1488" s="49"/>
      <c r="G1488" s="48"/>
      <c r="H1488" s="48" t="s">
        <v>14</v>
      </c>
      <c r="I1488" s="48" t="s">
        <v>29</v>
      </c>
      <c r="J1488" s="80">
        <v>43213</v>
      </c>
      <c r="K1488" s="72"/>
    </row>
    <row r="1489" spans="1:12" s="53" customFormat="1" x14ac:dyDescent="0.3">
      <c r="A1489" s="155">
        <v>43202</v>
      </c>
      <c r="B1489" s="202">
        <v>1</v>
      </c>
      <c r="C1489" s="50">
        <v>121231</v>
      </c>
      <c r="D1489" s="104">
        <v>60181</v>
      </c>
      <c r="E1489" s="103">
        <v>53</v>
      </c>
      <c r="F1489" s="54"/>
      <c r="G1489" s="48"/>
      <c r="H1489" s="48" t="s">
        <v>14</v>
      </c>
      <c r="I1489" s="48" t="s">
        <v>166</v>
      </c>
      <c r="J1489" s="80">
        <v>43209</v>
      </c>
      <c r="K1489" s="72"/>
    </row>
    <row r="1490" spans="1:12" s="53" customFormat="1" x14ac:dyDescent="0.3">
      <c r="A1490" s="155"/>
      <c r="B1490" s="202">
        <v>2</v>
      </c>
      <c r="C1490" s="50" t="s">
        <v>43</v>
      </c>
      <c r="D1490" s="109">
        <v>60218</v>
      </c>
      <c r="E1490" s="108">
        <v>5</v>
      </c>
      <c r="F1490" s="49"/>
      <c r="G1490" s="48"/>
      <c r="H1490" s="48" t="s">
        <v>14</v>
      </c>
      <c r="I1490" s="48" t="s">
        <v>165</v>
      </c>
      <c r="J1490" s="80">
        <v>43206</v>
      </c>
      <c r="K1490" s="72"/>
    </row>
    <row r="1491" spans="1:12" s="53" customFormat="1" x14ac:dyDescent="0.3">
      <c r="A1491" s="155">
        <v>43203</v>
      </c>
      <c r="B1491" s="102">
        <v>1</v>
      </c>
      <c r="C1491" s="50">
        <v>121215</v>
      </c>
      <c r="D1491" s="145">
        <v>60103</v>
      </c>
      <c r="E1491" s="144">
        <v>73</v>
      </c>
      <c r="F1491" s="54"/>
      <c r="G1491" s="48"/>
      <c r="H1491" s="48" t="s">
        <v>26</v>
      </c>
      <c r="I1491" s="48" t="s">
        <v>29</v>
      </c>
      <c r="J1491" s="80">
        <v>43216</v>
      </c>
      <c r="K1491" s="72"/>
      <c r="L1491" s="53" t="s">
        <v>164</v>
      </c>
    </row>
    <row r="1492" spans="1:12" s="53" customFormat="1" x14ac:dyDescent="0.3">
      <c r="A1492" s="155"/>
      <c r="B1492" s="102">
        <v>2</v>
      </c>
      <c r="C1492" s="50">
        <v>121280</v>
      </c>
      <c r="D1492" s="104">
        <v>60227</v>
      </c>
      <c r="E1492" s="103">
        <v>342</v>
      </c>
      <c r="F1492" s="54"/>
      <c r="G1492" s="48"/>
      <c r="H1492" s="48" t="s">
        <v>38</v>
      </c>
      <c r="I1492" s="48" t="s">
        <v>21</v>
      </c>
      <c r="J1492" s="80">
        <v>43209</v>
      </c>
      <c r="K1492" s="72"/>
      <c r="L1492" s="53" t="s">
        <v>163</v>
      </c>
    </row>
    <row r="1493" spans="1:12" s="53" customFormat="1" x14ac:dyDescent="0.3">
      <c r="A1493" s="155"/>
      <c r="B1493" s="102">
        <v>3</v>
      </c>
      <c r="C1493" s="50">
        <v>121368</v>
      </c>
      <c r="D1493" s="104">
        <v>60241</v>
      </c>
      <c r="E1493" s="103">
        <v>1</v>
      </c>
      <c r="F1493" s="49"/>
      <c r="G1493" s="48"/>
      <c r="H1493" s="48" t="s">
        <v>162</v>
      </c>
      <c r="I1493" s="48" t="s">
        <v>21</v>
      </c>
      <c r="J1493" s="80">
        <v>43208</v>
      </c>
      <c r="K1493" s="72"/>
    </row>
    <row r="1494" spans="1:12" s="53" customFormat="1" x14ac:dyDescent="0.3">
      <c r="A1494" s="155">
        <v>43206</v>
      </c>
      <c r="B1494" s="204">
        <v>1</v>
      </c>
      <c r="C1494" s="50">
        <v>121338</v>
      </c>
      <c r="D1494" s="104">
        <v>60233</v>
      </c>
      <c r="E1494" s="103">
        <v>10</v>
      </c>
      <c r="F1494" s="49"/>
      <c r="G1494" s="48"/>
      <c r="H1494" s="48" t="s">
        <v>14</v>
      </c>
      <c r="I1494" s="48" t="s">
        <v>40</v>
      </c>
      <c r="J1494" s="80">
        <v>43209</v>
      </c>
      <c r="K1494" s="72"/>
    </row>
    <row r="1495" spans="1:12" s="53" customFormat="1" x14ac:dyDescent="0.3">
      <c r="A1495" s="155"/>
      <c r="B1495" s="204">
        <v>2</v>
      </c>
      <c r="C1495" s="50">
        <v>121340</v>
      </c>
      <c r="D1495" s="104">
        <v>60216</v>
      </c>
      <c r="E1495" s="103">
        <v>1</v>
      </c>
      <c r="F1495" s="49"/>
      <c r="G1495" s="48"/>
      <c r="H1495" s="48" t="s">
        <v>19</v>
      </c>
      <c r="I1495" s="48" t="s">
        <v>21</v>
      </c>
      <c r="J1495" s="80">
        <v>43209</v>
      </c>
      <c r="K1495" s="72"/>
    </row>
    <row r="1496" spans="1:12" s="53" customFormat="1" x14ac:dyDescent="0.3">
      <c r="A1496" s="155"/>
      <c r="B1496" s="204">
        <v>3</v>
      </c>
      <c r="C1496" s="50">
        <v>121356</v>
      </c>
      <c r="D1496" s="145">
        <v>60252</v>
      </c>
      <c r="E1496" s="144">
        <v>1</v>
      </c>
      <c r="F1496" s="49"/>
      <c r="G1496" s="48"/>
      <c r="H1496" s="48" t="s">
        <v>14</v>
      </c>
      <c r="I1496" s="48" t="s">
        <v>161</v>
      </c>
      <c r="J1496" s="80">
        <v>43208</v>
      </c>
      <c r="K1496" s="72"/>
    </row>
    <row r="1497" spans="1:12" s="53" customFormat="1" x14ac:dyDescent="0.3">
      <c r="A1497" s="155"/>
      <c r="B1497" s="204">
        <v>4</v>
      </c>
      <c r="C1497" s="50">
        <v>121380</v>
      </c>
      <c r="D1497" s="104">
        <v>60238</v>
      </c>
      <c r="E1497" s="103">
        <v>2</v>
      </c>
      <c r="F1497" s="49"/>
      <c r="G1497" s="48"/>
      <c r="H1497" s="48" t="s">
        <v>19</v>
      </c>
      <c r="I1497" s="48" t="s">
        <v>21</v>
      </c>
      <c r="J1497" s="80">
        <v>43208</v>
      </c>
      <c r="K1497" s="72"/>
    </row>
    <row r="1498" spans="1:12" s="53" customFormat="1" x14ac:dyDescent="0.3">
      <c r="A1498" s="155"/>
      <c r="B1498" s="204">
        <v>5</v>
      </c>
      <c r="C1498" s="50">
        <v>121387</v>
      </c>
      <c r="D1498" s="104">
        <v>60282</v>
      </c>
      <c r="E1498" s="103">
        <v>1</v>
      </c>
      <c r="F1498" s="49"/>
      <c r="G1498" s="48"/>
      <c r="H1498" s="48" t="s">
        <v>14</v>
      </c>
      <c r="I1498" s="48" t="s">
        <v>21</v>
      </c>
      <c r="J1498" s="80">
        <v>43208</v>
      </c>
      <c r="K1498" s="72"/>
    </row>
    <row r="1499" spans="1:12" s="53" customFormat="1" x14ac:dyDescent="0.3">
      <c r="A1499" s="155"/>
      <c r="B1499" s="204">
        <v>6</v>
      </c>
      <c r="C1499" s="50">
        <v>121385</v>
      </c>
      <c r="D1499" s="104">
        <v>60240</v>
      </c>
      <c r="E1499" s="103">
        <v>1</v>
      </c>
      <c r="F1499" s="49"/>
      <c r="G1499" s="48"/>
      <c r="H1499" s="48" t="s">
        <v>19</v>
      </c>
      <c r="I1499" s="48" t="s">
        <v>21</v>
      </c>
      <c r="J1499" s="80">
        <v>43208</v>
      </c>
      <c r="K1499" s="72"/>
    </row>
    <row r="1500" spans="1:12" s="53" customFormat="1" x14ac:dyDescent="0.3">
      <c r="A1500" s="155">
        <v>43207</v>
      </c>
      <c r="B1500" s="205">
        <v>1</v>
      </c>
      <c r="C1500" s="50">
        <v>121393</v>
      </c>
      <c r="D1500" s="104">
        <v>60313</v>
      </c>
      <c r="E1500" s="103">
        <v>12</v>
      </c>
      <c r="F1500" s="49"/>
      <c r="G1500" s="48"/>
      <c r="H1500" s="48" t="s">
        <v>160</v>
      </c>
      <c r="I1500" s="48" t="s">
        <v>56</v>
      </c>
      <c r="J1500" s="80">
        <v>43209</v>
      </c>
      <c r="K1500" s="72"/>
    </row>
    <row r="1501" spans="1:12" s="53" customFormat="1" x14ac:dyDescent="0.3">
      <c r="A1501" s="155"/>
      <c r="B1501" s="205">
        <v>2</v>
      </c>
      <c r="C1501" s="50">
        <v>121370</v>
      </c>
      <c r="D1501" s="104">
        <v>60311</v>
      </c>
      <c r="E1501" s="103">
        <v>20</v>
      </c>
      <c r="F1501" s="49"/>
      <c r="G1501" s="48"/>
      <c r="H1501" s="48" t="s">
        <v>14</v>
      </c>
      <c r="I1501" s="48" t="s">
        <v>159</v>
      </c>
      <c r="J1501" s="80">
        <v>43209</v>
      </c>
      <c r="K1501" s="72"/>
    </row>
    <row r="1502" spans="1:12" s="53" customFormat="1" x14ac:dyDescent="0.3">
      <c r="A1502" s="155"/>
      <c r="B1502" s="205">
        <v>3</v>
      </c>
      <c r="C1502" s="50">
        <v>121401</v>
      </c>
      <c r="D1502" s="104">
        <v>60284</v>
      </c>
      <c r="E1502" s="103">
        <v>11</v>
      </c>
      <c r="F1502" s="49"/>
      <c r="G1502" s="48"/>
      <c r="H1502" s="48" t="s">
        <v>14</v>
      </c>
      <c r="I1502" s="48" t="s">
        <v>16</v>
      </c>
      <c r="J1502" s="80">
        <v>43215</v>
      </c>
      <c r="K1502" s="72"/>
    </row>
    <row r="1503" spans="1:12" s="53" customFormat="1" x14ac:dyDescent="0.3">
      <c r="A1503" s="155"/>
      <c r="B1503" s="205">
        <v>4</v>
      </c>
      <c r="C1503" s="50">
        <v>121400</v>
      </c>
      <c r="D1503" s="104">
        <v>60259</v>
      </c>
      <c r="E1503" s="103">
        <v>1</v>
      </c>
      <c r="F1503" s="49"/>
      <c r="G1503" s="48"/>
      <c r="H1503" s="48" t="s">
        <v>26</v>
      </c>
      <c r="I1503" s="48" t="s">
        <v>29</v>
      </c>
      <c r="J1503" s="80">
        <v>43216</v>
      </c>
      <c r="K1503" s="72"/>
    </row>
    <row r="1504" spans="1:12" s="53" customFormat="1" x14ac:dyDescent="0.3">
      <c r="A1504" s="155"/>
      <c r="B1504" s="205">
        <v>5</v>
      </c>
      <c r="C1504" s="50">
        <v>121407</v>
      </c>
      <c r="D1504" s="104">
        <v>60265</v>
      </c>
      <c r="E1504" s="103">
        <v>3</v>
      </c>
      <c r="F1504" s="49"/>
      <c r="G1504" s="48"/>
      <c r="H1504" s="48" t="s">
        <v>14</v>
      </c>
      <c r="I1504" s="48" t="s">
        <v>15</v>
      </c>
      <c r="J1504" s="80">
        <v>43213</v>
      </c>
      <c r="K1504" s="72"/>
    </row>
    <row r="1505" spans="1:13" s="53" customFormat="1" x14ac:dyDescent="0.3">
      <c r="A1505" s="155"/>
      <c r="B1505" s="205">
        <v>6</v>
      </c>
      <c r="C1505" s="50">
        <v>121417</v>
      </c>
      <c r="D1505" s="104">
        <v>60294</v>
      </c>
      <c r="E1505" s="103">
        <v>1</v>
      </c>
      <c r="F1505" s="49"/>
      <c r="G1505" s="48"/>
      <c r="H1505" s="48" t="s">
        <v>14</v>
      </c>
      <c r="I1505" s="48" t="s">
        <v>16</v>
      </c>
      <c r="J1505" s="80">
        <v>43215</v>
      </c>
      <c r="K1505" s="72"/>
    </row>
    <row r="1506" spans="1:13" s="53" customFormat="1" x14ac:dyDescent="0.3">
      <c r="A1506" s="155"/>
      <c r="B1506" s="205">
        <v>7</v>
      </c>
      <c r="C1506" s="50">
        <v>121408</v>
      </c>
      <c r="D1506" s="153">
        <v>60260</v>
      </c>
      <c r="E1506" s="152">
        <v>8</v>
      </c>
      <c r="F1506" s="54"/>
      <c r="G1506" s="48"/>
      <c r="H1506" s="48" t="s">
        <v>19</v>
      </c>
      <c r="I1506" s="161" t="s">
        <v>158</v>
      </c>
      <c r="J1506" s="80">
        <v>43216</v>
      </c>
      <c r="K1506" s="72"/>
      <c r="M1506" s="53" t="s">
        <v>157</v>
      </c>
    </row>
    <row r="1507" spans="1:13" s="53" customFormat="1" x14ac:dyDescent="0.3">
      <c r="A1507" s="155"/>
      <c r="B1507" s="205">
        <v>8</v>
      </c>
      <c r="C1507" s="50" t="s">
        <v>156</v>
      </c>
      <c r="D1507" s="104">
        <v>60323</v>
      </c>
      <c r="E1507" s="103">
        <v>25</v>
      </c>
      <c r="F1507" s="49"/>
      <c r="G1507" s="48"/>
      <c r="H1507" s="48" t="s">
        <v>14</v>
      </c>
      <c r="I1507" s="48" t="s">
        <v>16</v>
      </c>
      <c r="J1507" s="80">
        <v>43208</v>
      </c>
      <c r="K1507" s="72"/>
      <c r="L1507" s="53" t="s">
        <v>155</v>
      </c>
    </row>
    <row r="1508" spans="1:13" s="53" customFormat="1" x14ac:dyDescent="0.3">
      <c r="A1508" s="155">
        <v>43208</v>
      </c>
      <c r="B1508" s="200">
        <v>1</v>
      </c>
      <c r="C1508" s="50">
        <v>121442</v>
      </c>
      <c r="D1508" s="153">
        <v>60324</v>
      </c>
      <c r="E1508" s="152">
        <v>4</v>
      </c>
      <c r="F1508" s="49"/>
      <c r="G1508" s="48"/>
      <c r="H1508" s="48" t="s">
        <v>14</v>
      </c>
      <c r="I1508" s="48" t="s">
        <v>16</v>
      </c>
      <c r="J1508" s="80">
        <v>43215</v>
      </c>
      <c r="K1508" s="72"/>
    </row>
    <row r="1509" spans="1:13" s="53" customFormat="1" x14ac:dyDescent="0.3">
      <c r="A1509" s="155"/>
      <c r="B1509" s="200">
        <v>2</v>
      </c>
      <c r="C1509" s="55">
        <v>121134</v>
      </c>
      <c r="D1509" s="153">
        <v>60054</v>
      </c>
      <c r="E1509" s="152">
        <v>24</v>
      </c>
      <c r="F1509" s="54"/>
      <c r="H1509" s="53" t="s">
        <v>14</v>
      </c>
      <c r="I1509" s="53" t="s">
        <v>21</v>
      </c>
      <c r="J1509" s="67">
        <v>43213</v>
      </c>
      <c r="K1509" s="106"/>
      <c r="L1509" s="53" t="s">
        <v>41</v>
      </c>
    </row>
    <row r="1510" spans="1:13" s="53" customFormat="1" x14ac:dyDescent="0.3">
      <c r="A1510" s="155"/>
      <c r="B1510" s="200">
        <v>3</v>
      </c>
      <c r="C1510" s="50">
        <v>121335</v>
      </c>
      <c r="D1510" s="153">
        <v>60230</v>
      </c>
      <c r="E1510" s="152">
        <v>21</v>
      </c>
      <c r="F1510" s="49"/>
      <c r="G1510" s="48"/>
      <c r="H1510" s="48" t="s">
        <v>14</v>
      </c>
      <c r="I1510" s="48" t="s">
        <v>21</v>
      </c>
      <c r="J1510" s="80">
        <v>43213</v>
      </c>
      <c r="K1510" s="72"/>
    </row>
    <row r="1511" spans="1:13" s="53" customFormat="1" x14ac:dyDescent="0.3">
      <c r="A1511" s="155"/>
      <c r="B1511" s="200">
        <v>4</v>
      </c>
      <c r="C1511" s="50">
        <v>121182</v>
      </c>
      <c r="D1511" s="153">
        <v>60099</v>
      </c>
      <c r="E1511" s="152">
        <v>1</v>
      </c>
      <c r="F1511" s="49"/>
      <c r="G1511" s="48"/>
      <c r="H1511" s="48" t="s">
        <v>38</v>
      </c>
      <c r="I1511" s="48" t="s">
        <v>21</v>
      </c>
      <c r="J1511" s="80">
        <v>43216</v>
      </c>
      <c r="K1511" s="72"/>
    </row>
    <row r="1512" spans="1:13" s="53" customFormat="1" x14ac:dyDescent="0.3">
      <c r="A1512" s="155"/>
      <c r="B1512" s="200">
        <v>5</v>
      </c>
      <c r="C1512" s="50">
        <v>121164</v>
      </c>
      <c r="D1512" s="153">
        <v>60081</v>
      </c>
      <c r="E1512" s="152">
        <v>1</v>
      </c>
      <c r="F1512" s="49"/>
      <c r="G1512" s="48"/>
      <c r="H1512" s="48" t="s">
        <v>14</v>
      </c>
      <c r="I1512" s="48" t="s">
        <v>154</v>
      </c>
      <c r="J1512" s="80">
        <v>43216</v>
      </c>
      <c r="K1512" s="72"/>
      <c r="L1512" s="160" t="s">
        <v>153</v>
      </c>
    </row>
    <row r="1513" spans="1:13" s="53" customFormat="1" x14ac:dyDescent="0.3">
      <c r="A1513" s="155"/>
      <c r="B1513" s="200">
        <v>6</v>
      </c>
      <c r="C1513" s="50">
        <v>121160</v>
      </c>
      <c r="D1513" s="104">
        <v>60050</v>
      </c>
      <c r="E1513" s="103">
        <v>1</v>
      </c>
      <c r="F1513" s="49" t="s">
        <v>22</v>
      </c>
      <c r="G1513" s="48"/>
      <c r="H1513" s="48" t="s">
        <v>19</v>
      </c>
      <c r="I1513" s="48" t="s">
        <v>21</v>
      </c>
      <c r="J1513" s="80">
        <v>43213</v>
      </c>
      <c r="K1513" s="72"/>
      <c r="L1513" s="72"/>
    </row>
    <row r="1514" spans="1:13" s="53" customFormat="1" x14ac:dyDescent="0.3">
      <c r="A1514" s="155"/>
      <c r="B1514" s="200">
        <v>7</v>
      </c>
      <c r="C1514" s="50">
        <v>121247</v>
      </c>
      <c r="D1514" s="153">
        <v>60135</v>
      </c>
      <c r="E1514" s="152">
        <v>2</v>
      </c>
      <c r="F1514" s="49"/>
      <c r="G1514" s="48"/>
      <c r="H1514" s="48" t="s">
        <v>14</v>
      </c>
      <c r="I1514" s="48" t="s">
        <v>21</v>
      </c>
      <c r="J1514" s="80">
        <v>43214</v>
      </c>
      <c r="K1514" s="72"/>
      <c r="L1514" s="48"/>
    </row>
    <row r="1515" spans="1:13" s="53" customFormat="1" x14ac:dyDescent="0.3">
      <c r="A1515" s="155"/>
      <c r="B1515" s="200">
        <v>8</v>
      </c>
      <c r="C1515" s="50">
        <v>121245</v>
      </c>
      <c r="D1515" s="153">
        <v>60129</v>
      </c>
      <c r="E1515" s="152">
        <v>10</v>
      </c>
      <c r="F1515" s="49"/>
      <c r="G1515" s="48"/>
      <c r="H1515" s="48" t="s">
        <v>26</v>
      </c>
      <c r="I1515" s="48" t="s">
        <v>21</v>
      </c>
      <c r="J1515" s="80">
        <v>43216</v>
      </c>
      <c r="K1515" s="72"/>
      <c r="L1515" s="48"/>
    </row>
    <row r="1516" spans="1:13" s="53" customFormat="1" x14ac:dyDescent="0.3">
      <c r="A1516" s="155"/>
      <c r="B1516" s="200">
        <v>9</v>
      </c>
      <c r="C1516" s="50">
        <v>121236</v>
      </c>
      <c r="D1516" s="153">
        <v>60124</v>
      </c>
      <c r="E1516" s="152">
        <v>1</v>
      </c>
      <c r="F1516" s="49"/>
      <c r="G1516" s="48"/>
      <c r="H1516" s="48" t="s">
        <v>19</v>
      </c>
      <c r="I1516" s="48" t="s">
        <v>29</v>
      </c>
      <c r="J1516" s="80">
        <v>43215</v>
      </c>
      <c r="K1516" s="72"/>
      <c r="L1516" s="48"/>
    </row>
    <row r="1517" spans="1:13" s="53" customFormat="1" x14ac:dyDescent="0.3">
      <c r="A1517" s="155"/>
      <c r="B1517" s="200">
        <v>10</v>
      </c>
      <c r="C1517" s="50">
        <v>121246</v>
      </c>
      <c r="D1517" s="153">
        <v>60130</v>
      </c>
      <c r="E1517" s="152">
        <v>1</v>
      </c>
      <c r="F1517" s="49"/>
      <c r="G1517" s="48"/>
      <c r="H1517" s="48" t="s">
        <v>26</v>
      </c>
      <c r="I1517" s="48" t="s">
        <v>16</v>
      </c>
      <c r="J1517" s="80">
        <v>43215</v>
      </c>
      <c r="K1517" s="72"/>
      <c r="L1517" s="48"/>
    </row>
    <row r="1518" spans="1:13" s="53" customFormat="1" x14ac:dyDescent="0.3">
      <c r="A1518" s="155"/>
      <c r="B1518" s="200">
        <v>11</v>
      </c>
      <c r="C1518" s="50">
        <v>121259</v>
      </c>
      <c r="D1518" s="104">
        <v>60140</v>
      </c>
      <c r="E1518" s="103">
        <v>2</v>
      </c>
      <c r="F1518" s="49"/>
      <c r="G1518" s="48"/>
      <c r="H1518" s="48" t="s">
        <v>19</v>
      </c>
      <c r="I1518" s="48" t="s">
        <v>21</v>
      </c>
      <c r="J1518" s="80">
        <v>43216</v>
      </c>
      <c r="K1518" s="72"/>
      <c r="L1518" s="48"/>
    </row>
    <row r="1519" spans="1:13" s="53" customFormat="1" x14ac:dyDescent="0.3">
      <c r="A1519" s="155"/>
      <c r="B1519" s="200">
        <v>12</v>
      </c>
      <c r="C1519" s="50">
        <v>121241</v>
      </c>
      <c r="D1519" s="104">
        <v>60128</v>
      </c>
      <c r="E1519" s="103">
        <v>1</v>
      </c>
      <c r="F1519" s="49"/>
      <c r="G1519" s="48"/>
      <c r="H1519" s="48" t="s">
        <v>19</v>
      </c>
      <c r="I1519" s="48" t="s">
        <v>21</v>
      </c>
      <c r="J1519" s="80">
        <v>43216</v>
      </c>
      <c r="K1519" s="72"/>
      <c r="L1519" s="48"/>
    </row>
    <row r="1520" spans="1:13" s="53" customFormat="1" x14ac:dyDescent="0.3">
      <c r="A1520" s="155"/>
      <c r="B1520" s="200">
        <v>13</v>
      </c>
      <c r="C1520" s="50">
        <v>121262</v>
      </c>
      <c r="D1520" s="153">
        <v>60153</v>
      </c>
      <c r="E1520" s="152">
        <v>1</v>
      </c>
      <c r="F1520" s="49"/>
      <c r="G1520" s="48"/>
      <c r="H1520" s="48" t="s">
        <v>19</v>
      </c>
      <c r="I1520" s="48" t="s">
        <v>29</v>
      </c>
      <c r="J1520" s="80">
        <v>43216</v>
      </c>
      <c r="K1520" s="72"/>
      <c r="L1520" s="48"/>
    </row>
    <row r="1521" spans="1:13" s="53" customFormat="1" x14ac:dyDescent="0.3">
      <c r="A1521" s="155"/>
      <c r="B1521" s="200">
        <v>14</v>
      </c>
      <c r="C1521" s="50">
        <v>121240</v>
      </c>
      <c r="D1521" s="104">
        <v>60127</v>
      </c>
      <c r="E1521" s="103">
        <v>1</v>
      </c>
      <c r="F1521" s="49"/>
      <c r="G1521" s="48"/>
      <c r="H1521" s="48" t="s">
        <v>19</v>
      </c>
      <c r="I1521" s="48" t="s">
        <v>21</v>
      </c>
      <c r="J1521" s="80">
        <v>43216</v>
      </c>
      <c r="K1521" s="72"/>
      <c r="L1521" s="48"/>
    </row>
    <row r="1522" spans="1:13" s="53" customFormat="1" x14ac:dyDescent="0.3">
      <c r="A1522" s="155"/>
      <c r="B1522" s="200">
        <v>15</v>
      </c>
      <c r="C1522" s="50">
        <v>121275</v>
      </c>
      <c r="D1522" s="153">
        <v>60163</v>
      </c>
      <c r="E1522" s="152">
        <v>2</v>
      </c>
      <c r="F1522" s="49"/>
      <c r="G1522" s="48"/>
      <c r="H1522" s="48" t="s">
        <v>26</v>
      </c>
      <c r="I1522" s="48" t="s">
        <v>29</v>
      </c>
      <c r="J1522" s="80">
        <v>43215</v>
      </c>
      <c r="K1522" s="72"/>
      <c r="L1522" s="48"/>
    </row>
    <row r="1523" spans="1:13" s="53" customFormat="1" x14ac:dyDescent="0.3">
      <c r="A1523" s="155"/>
      <c r="B1523" s="200">
        <v>16</v>
      </c>
      <c r="C1523" s="50">
        <v>121276</v>
      </c>
      <c r="D1523" s="153">
        <v>60164</v>
      </c>
      <c r="E1523" s="152">
        <v>2</v>
      </c>
      <c r="F1523" s="49"/>
      <c r="G1523" s="48"/>
      <c r="H1523" s="48" t="s">
        <v>19</v>
      </c>
      <c r="I1523" s="48" t="s">
        <v>29</v>
      </c>
      <c r="J1523" s="80">
        <v>43215</v>
      </c>
      <c r="K1523" s="72"/>
      <c r="L1523" s="48"/>
    </row>
    <row r="1524" spans="1:13" s="53" customFormat="1" x14ac:dyDescent="0.3">
      <c r="A1524" s="155"/>
      <c r="B1524" s="200">
        <v>17</v>
      </c>
      <c r="C1524" s="50">
        <v>121360</v>
      </c>
      <c r="D1524" s="99">
        <v>60256</v>
      </c>
      <c r="E1524" s="98">
        <v>2</v>
      </c>
      <c r="F1524" s="49"/>
      <c r="G1524" s="48"/>
      <c r="H1524" s="48" t="s">
        <v>14</v>
      </c>
      <c r="I1524" s="48" t="s">
        <v>21</v>
      </c>
      <c r="J1524" s="80">
        <v>43215</v>
      </c>
      <c r="K1524" s="72"/>
      <c r="L1524" s="48" t="s">
        <v>152</v>
      </c>
      <c r="M1524" s="53" t="s">
        <v>32</v>
      </c>
    </row>
    <row r="1525" spans="1:13" s="53" customFormat="1" x14ac:dyDescent="0.3">
      <c r="A1525" s="155"/>
      <c r="B1525" s="200">
        <v>18</v>
      </c>
      <c r="C1525" s="50">
        <v>121376</v>
      </c>
      <c r="D1525" s="159">
        <v>60254</v>
      </c>
      <c r="E1525" s="158">
        <v>2</v>
      </c>
      <c r="F1525" s="49"/>
      <c r="G1525" s="48"/>
      <c r="H1525" s="48" t="s">
        <v>14</v>
      </c>
      <c r="I1525" s="48" t="s">
        <v>29</v>
      </c>
      <c r="J1525" s="80">
        <v>43222</v>
      </c>
      <c r="K1525" s="72"/>
      <c r="L1525" s="48"/>
      <c r="M1525" s="53" t="s">
        <v>151</v>
      </c>
    </row>
    <row r="1526" spans="1:13" s="53" customFormat="1" x14ac:dyDescent="0.3">
      <c r="A1526" s="155"/>
      <c r="B1526" s="200">
        <v>19</v>
      </c>
      <c r="C1526" s="50">
        <v>121270</v>
      </c>
      <c r="D1526" s="153">
        <v>60179</v>
      </c>
      <c r="E1526" s="152">
        <v>26</v>
      </c>
      <c r="F1526" s="49"/>
      <c r="G1526" s="48"/>
      <c r="H1526" s="48" t="s">
        <v>19</v>
      </c>
      <c r="I1526" s="48" t="s">
        <v>21</v>
      </c>
      <c r="J1526" s="80">
        <v>43216</v>
      </c>
      <c r="K1526" s="72"/>
      <c r="L1526" s="48"/>
    </row>
    <row r="1527" spans="1:13" s="53" customFormat="1" x14ac:dyDescent="0.3">
      <c r="A1527" s="155">
        <v>43209</v>
      </c>
      <c r="B1527" s="202">
        <v>1</v>
      </c>
      <c r="C1527" s="50">
        <v>121458</v>
      </c>
      <c r="D1527" s="159">
        <v>60363</v>
      </c>
      <c r="E1527" s="158">
        <v>1</v>
      </c>
      <c r="F1527" s="49"/>
      <c r="G1527" s="48"/>
      <c r="H1527" s="48" t="s">
        <v>14</v>
      </c>
      <c r="I1527" s="48" t="s">
        <v>15</v>
      </c>
      <c r="J1527" s="80">
        <v>43221</v>
      </c>
      <c r="K1527" s="72"/>
      <c r="L1527" s="48"/>
    </row>
    <row r="1528" spans="1:13" s="53" customFormat="1" x14ac:dyDescent="0.3">
      <c r="A1528" s="155"/>
      <c r="B1528" s="202">
        <v>2</v>
      </c>
      <c r="C1528" s="50">
        <v>121462</v>
      </c>
      <c r="D1528" s="159">
        <v>60369</v>
      </c>
      <c r="E1528" s="158">
        <v>2</v>
      </c>
      <c r="F1528" s="49"/>
      <c r="G1528" s="48"/>
      <c r="H1528" s="48" t="s">
        <v>14</v>
      </c>
      <c r="I1528" s="48" t="s">
        <v>16</v>
      </c>
      <c r="J1528" s="80">
        <v>43215</v>
      </c>
      <c r="K1528" s="72"/>
      <c r="L1528" s="48"/>
    </row>
    <row r="1529" spans="1:13" s="53" customFormat="1" x14ac:dyDescent="0.3">
      <c r="A1529" s="155"/>
      <c r="B1529" s="202">
        <v>3</v>
      </c>
      <c r="C1529" s="50">
        <v>121362</v>
      </c>
      <c r="D1529" s="159">
        <v>60258</v>
      </c>
      <c r="E1529" s="158">
        <v>2</v>
      </c>
      <c r="F1529" s="49"/>
      <c r="G1529" s="48"/>
      <c r="H1529" s="48" t="s">
        <v>14</v>
      </c>
      <c r="I1529" s="48" t="s">
        <v>29</v>
      </c>
      <c r="J1529" s="80">
        <v>43215</v>
      </c>
      <c r="K1529" s="72"/>
      <c r="L1529" s="48"/>
      <c r="M1529" s="48"/>
    </row>
    <row r="1530" spans="1:13" s="53" customFormat="1" x14ac:dyDescent="0.3">
      <c r="A1530" s="155"/>
      <c r="B1530" s="202">
        <v>4</v>
      </c>
      <c r="C1530" s="50">
        <v>121271</v>
      </c>
      <c r="D1530" s="159">
        <v>60154</v>
      </c>
      <c r="E1530" s="158">
        <v>3</v>
      </c>
      <c r="F1530" s="49"/>
      <c r="G1530" s="48"/>
      <c r="H1530" s="48" t="s">
        <v>19</v>
      </c>
      <c r="I1530" s="48" t="s">
        <v>21</v>
      </c>
      <c r="J1530" s="80">
        <v>43216</v>
      </c>
      <c r="K1530" s="72"/>
      <c r="L1530" s="48"/>
      <c r="M1530" s="48"/>
    </row>
    <row r="1531" spans="1:13" s="53" customFormat="1" x14ac:dyDescent="0.3">
      <c r="A1531" s="155"/>
      <c r="B1531" s="202">
        <v>5</v>
      </c>
      <c r="C1531" s="50">
        <v>120967</v>
      </c>
      <c r="D1531" s="104">
        <v>59930</v>
      </c>
      <c r="E1531" s="103">
        <v>1</v>
      </c>
      <c r="F1531" s="49" t="s">
        <v>150</v>
      </c>
      <c r="G1531" s="48"/>
      <c r="H1531" s="48" t="s">
        <v>19</v>
      </c>
      <c r="I1531" s="48" t="s">
        <v>21</v>
      </c>
      <c r="J1531" s="80">
        <v>43216</v>
      </c>
      <c r="K1531" s="72"/>
      <c r="L1531" s="48" t="s">
        <v>149</v>
      </c>
      <c r="M1531" s="72" t="s">
        <v>41</v>
      </c>
    </row>
    <row r="1532" spans="1:13" s="53" customFormat="1" x14ac:dyDescent="0.3">
      <c r="A1532" s="155"/>
      <c r="B1532" s="202">
        <v>6</v>
      </c>
      <c r="C1532" s="50">
        <v>121316</v>
      </c>
      <c r="D1532" s="104">
        <v>60193</v>
      </c>
      <c r="E1532" s="103">
        <v>1</v>
      </c>
      <c r="F1532" s="49"/>
      <c r="G1532" s="48"/>
      <c r="H1532" s="48" t="s">
        <v>26</v>
      </c>
      <c r="I1532" s="48" t="s">
        <v>21</v>
      </c>
      <c r="J1532" s="80">
        <v>43215</v>
      </c>
      <c r="K1532" s="72"/>
      <c r="L1532" s="48"/>
      <c r="M1532" s="48"/>
    </row>
    <row r="1533" spans="1:13" s="53" customFormat="1" x14ac:dyDescent="0.3">
      <c r="A1533" s="155"/>
      <c r="B1533" s="202">
        <v>7</v>
      </c>
      <c r="C1533" s="50">
        <v>121324</v>
      </c>
      <c r="D1533" s="104">
        <v>60195</v>
      </c>
      <c r="E1533" s="103">
        <v>5</v>
      </c>
      <c r="F1533" s="49"/>
      <c r="G1533" s="48"/>
      <c r="H1533" s="48" t="s">
        <v>26</v>
      </c>
      <c r="I1533" s="48" t="s">
        <v>29</v>
      </c>
      <c r="J1533" s="80">
        <v>43216</v>
      </c>
      <c r="K1533" s="72"/>
      <c r="L1533" s="48"/>
      <c r="M1533" s="48"/>
    </row>
    <row r="1534" spans="1:13" s="53" customFormat="1" x14ac:dyDescent="0.3">
      <c r="A1534" s="155"/>
      <c r="B1534" s="202">
        <v>8</v>
      </c>
      <c r="C1534" s="50">
        <v>121355</v>
      </c>
      <c r="D1534" s="159">
        <v>60229</v>
      </c>
      <c r="E1534" s="158">
        <v>1</v>
      </c>
      <c r="F1534" s="49"/>
      <c r="G1534" s="48"/>
      <c r="H1534" s="48" t="s">
        <v>14</v>
      </c>
      <c r="I1534" s="48" t="s">
        <v>21</v>
      </c>
      <c r="J1534" s="80">
        <v>43215</v>
      </c>
      <c r="K1534" s="72"/>
      <c r="L1534" s="48"/>
      <c r="M1534" s="48"/>
    </row>
    <row r="1535" spans="1:13" s="53" customFormat="1" x14ac:dyDescent="0.3">
      <c r="A1535" s="155"/>
      <c r="B1535" s="202">
        <v>9</v>
      </c>
      <c r="C1535" s="55">
        <v>121314</v>
      </c>
      <c r="D1535" s="104">
        <v>60198</v>
      </c>
      <c r="E1535" s="103">
        <v>1</v>
      </c>
      <c r="F1535" s="49" t="s">
        <v>148</v>
      </c>
      <c r="H1535" s="53" t="s">
        <v>14</v>
      </c>
      <c r="I1535" s="53" t="s">
        <v>21</v>
      </c>
      <c r="J1535" s="80">
        <v>43215</v>
      </c>
      <c r="K1535" s="72"/>
      <c r="L1535" s="53" t="s">
        <v>147</v>
      </c>
      <c r="M1535" s="48"/>
    </row>
    <row r="1536" spans="1:13" s="53" customFormat="1" x14ac:dyDescent="0.3">
      <c r="A1536" s="155"/>
      <c r="B1536" s="202">
        <v>10</v>
      </c>
      <c r="C1536" s="55">
        <v>121372</v>
      </c>
      <c r="D1536" s="99">
        <v>60299</v>
      </c>
      <c r="E1536" s="98">
        <v>43</v>
      </c>
      <c r="F1536" s="54"/>
      <c r="H1536" s="53" t="s">
        <v>14</v>
      </c>
      <c r="I1536" s="53" t="s">
        <v>21</v>
      </c>
      <c r="J1536" s="80">
        <v>43223</v>
      </c>
      <c r="K1536" s="72"/>
      <c r="L1536" s="53" t="s">
        <v>146</v>
      </c>
      <c r="M1536" s="66"/>
    </row>
    <row r="1537" spans="1:13" s="53" customFormat="1" x14ac:dyDescent="0.3">
      <c r="A1537" s="155"/>
      <c r="B1537" s="202">
        <v>11</v>
      </c>
      <c r="C1537" s="50">
        <v>121281</v>
      </c>
      <c r="D1537" s="159">
        <v>60175</v>
      </c>
      <c r="E1537" s="158">
        <v>1</v>
      </c>
      <c r="F1537" s="49"/>
      <c r="G1537" s="48"/>
      <c r="H1537" s="48" t="s">
        <v>19</v>
      </c>
      <c r="I1537" s="48" t="s">
        <v>16</v>
      </c>
      <c r="J1537" s="80">
        <v>43220</v>
      </c>
      <c r="K1537" s="72"/>
      <c r="L1537" s="48"/>
    </row>
    <row r="1538" spans="1:13" s="53" customFormat="1" x14ac:dyDescent="0.3">
      <c r="A1538" s="155"/>
      <c r="B1538" s="202">
        <v>12</v>
      </c>
      <c r="C1538" s="50">
        <v>121294</v>
      </c>
      <c r="D1538" s="104">
        <v>60174</v>
      </c>
      <c r="E1538" s="103">
        <v>2</v>
      </c>
      <c r="F1538" s="49"/>
      <c r="G1538" s="48"/>
      <c r="H1538" s="48" t="s">
        <v>19</v>
      </c>
      <c r="I1538" s="48" t="s">
        <v>30</v>
      </c>
      <c r="J1538" s="80">
        <v>43220</v>
      </c>
      <c r="K1538" s="72"/>
      <c r="L1538" s="48"/>
    </row>
    <row r="1539" spans="1:13" s="53" customFormat="1" x14ac:dyDescent="0.3">
      <c r="A1539" s="155"/>
      <c r="B1539" s="202">
        <v>13</v>
      </c>
      <c r="C1539" s="50">
        <v>121293</v>
      </c>
      <c r="D1539" s="104">
        <v>60173</v>
      </c>
      <c r="E1539" s="103">
        <v>4</v>
      </c>
      <c r="F1539" s="49"/>
      <c r="G1539" s="48"/>
      <c r="H1539" s="48" t="s">
        <v>19</v>
      </c>
      <c r="I1539" s="48" t="s">
        <v>30</v>
      </c>
      <c r="J1539" s="80">
        <v>43220</v>
      </c>
      <c r="K1539" s="72"/>
      <c r="L1539" s="48"/>
    </row>
    <row r="1540" spans="1:13" s="53" customFormat="1" x14ac:dyDescent="0.3">
      <c r="A1540" s="155"/>
      <c r="B1540" s="202">
        <v>14</v>
      </c>
      <c r="C1540" s="50">
        <v>121414</v>
      </c>
      <c r="D1540" s="159">
        <v>60321</v>
      </c>
      <c r="E1540" s="158">
        <v>2</v>
      </c>
      <c r="F1540" s="49"/>
      <c r="G1540" s="48"/>
      <c r="H1540" s="48" t="s">
        <v>14</v>
      </c>
      <c r="I1540" s="48" t="s">
        <v>78</v>
      </c>
      <c r="J1540" s="80">
        <v>43220</v>
      </c>
      <c r="K1540" s="72"/>
      <c r="L1540" s="48"/>
    </row>
    <row r="1541" spans="1:13" s="53" customFormat="1" x14ac:dyDescent="0.3">
      <c r="A1541" s="155"/>
      <c r="B1541" s="202">
        <v>15</v>
      </c>
      <c r="C1541" s="50">
        <v>121300</v>
      </c>
      <c r="D1541" s="159">
        <v>60197</v>
      </c>
      <c r="E1541" s="158">
        <v>14</v>
      </c>
      <c r="F1541" s="49"/>
      <c r="G1541" s="48"/>
      <c r="H1541" s="48" t="s">
        <v>14</v>
      </c>
      <c r="I1541" s="48" t="s">
        <v>21</v>
      </c>
      <c r="J1541" s="80">
        <v>43220</v>
      </c>
      <c r="K1541" s="72"/>
      <c r="L1541" s="48"/>
      <c r="M1541" s="53" t="s">
        <v>145</v>
      </c>
    </row>
    <row r="1542" spans="1:13" s="53" customFormat="1" x14ac:dyDescent="0.3">
      <c r="A1542" s="155">
        <v>43210</v>
      </c>
      <c r="B1542" s="102">
        <v>1</v>
      </c>
      <c r="C1542" s="50">
        <v>121178</v>
      </c>
      <c r="D1542" s="104">
        <v>60077</v>
      </c>
      <c r="E1542" s="103">
        <v>8</v>
      </c>
      <c r="F1542" s="49"/>
      <c r="G1542" s="48"/>
      <c r="H1542" s="48" t="s">
        <v>19</v>
      </c>
      <c r="I1542" s="48" t="s">
        <v>15</v>
      </c>
      <c r="J1542" s="80">
        <v>43220</v>
      </c>
      <c r="K1542" s="72"/>
      <c r="L1542" s="48"/>
    </row>
    <row r="1543" spans="1:13" s="53" customFormat="1" x14ac:dyDescent="0.3">
      <c r="A1543" s="155"/>
      <c r="B1543" s="102">
        <v>2</v>
      </c>
      <c r="C1543" s="50">
        <v>121177</v>
      </c>
      <c r="D1543" s="104">
        <v>60076</v>
      </c>
      <c r="E1543" s="103">
        <v>8</v>
      </c>
      <c r="F1543" s="49"/>
      <c r="G1543" s="48"/>
      <c r="H1543" s="48" t="s">
        <v>19</v>
      </c>
      <c r="I1543" s="48" t="s">
        <v>15</v>
      </c>
      <c r="J1543" s="80">
        <v>43220</v>
      </c>
      <c r="K1543" s="72"/>
      <c r="L1543" s="48"/>
    </row>
    <row r="1544" spans="1:13" s="53" customFormat="1" x14ac:dyDescent="0.3">
      <c r="A1544" s="155"/>
      <c r="B1544" s="102">
        <v>3</v>
      </c>
      <c r="C1544" s="50">
        <v>121176</v>
      </c>
      <c r="D1544" s="104">
        <v>60075</v>
      </c>
      <c r="E1544" s="103">
        <v>8</v>
      </c>
      <c r="F1544" s="49"/>
      <c r="G1544" s="48"/>
      <c r="H1544" s="48" t="s">
        <v>19</v>
      </c>
      <c r="I1544" s="48" t="s">
        <v>15</v>
      </c>
      <c r="J1544" s="80">
        <v>43220</v>
      </c>
      <c r="K1544" s="72"/>
      <c r="L1544" s="48"/>
    </row>
    <row r="1545" spans="1:13" s="53" customFormat="1" x14ac:dyDescent="0.3">
      <c r="A1545" s="155"/>
      <c r="B1545" s="102">
        <v>4</v>
      </c>
      <c r="C1545" s="50">
        <v>121169</v>
      </c>
      <c r="D1545" s="104">
        <v>60060</v>
      </c>
      <c r="E1545" s="103">
        <v>8</v>
      </c>
      <c r="F1545" s="49"/>
      <c r="G1545" s="48"/>
      <c r="H1545" s="48" t="s">
        <v>19</v>
      </c>
      <c r="I1545" s="48" t="s">
        <v>15</v>
      </c>
      <c r="J1545" s="80">
        <v>43220</v>
      </c>
      <c r="K1545" s="72"/>
      <c r="L1545" s="48"/>
    </row>
    <row r="1546" spans="1:13" s="53" customFormat="1" x14ac:dyDescent="0.3">
      <c r="A1546" s="155"/>
      <c r="B1546" s="102">
        <v>5</v>
      </c>
      <c r="C1546" s="50">
        <v>121168</v>
      </c>
      <c r="D1546" s="104">
        <v>60059</v>
      </c>
      <c r="E1546" s="103">
        <v>8</v>
      </c>
      <c r="F1546" s="49"/>
      <c r="G1546" s="48"/>
      <c r="H1546" s="48" t="s">
        <v>19</v>
      </c>
      <c r="I1546" s="48" t="s">
        <v>15</v>
      </c>
      <c r="J1546" s="80">
        <v>43220</v>
      </c>
      <c r="K1546" s="72"/>
      <c r="L1546" s="48"/>
    </row>
    <row r="1547" spans="1:13" s="53" customFormat="1" x14ac:dyDescent="0.3">
      <c r="A1547" s="155"/>
      <c r="B1547" s="102">
        <v>6</v>
      </c>
      <c r="C1547" s="50">
        <v>121167</v>
      </c>
      <c r="D1547" s="104">
        <v>60095</v>
      </c>
      <c r="E1547" s="103">
        <v>8</v>
      </c>
      <c r="F1547" s="49"/>
      <c r="G1547" s="48"/>
      <c r="H1547" s="48" t="s">
        <v>19</v>
      </c>
      <c r="I1547" s="48" t="s">
        <v>15</v>
      </c>
      <c r="J1547" s="80">
        <v>43220</v>
      </c>
      <c r="K1547" s="72"/>
      <c r="L1547" s="48"/>
    </row>
    <row r="1548" spans="1:13" s="53" customFormat="1" x14ac:dyDescent="0.3">
      <c r="A1548" s="155"/>
      <c r="B1548" s="102">
        <v>7</v>
      </c>
      <c r="C1548" s="50">
        <v>121157</v>
      </c>
      <c r="D1548" s="104">
        <v>60049</v>
      </c>
      <c r="E1548" s="103">
        <v>8</v>
      </c>
      <c r="F1548" s="49"/>
      <c r="G1548" s="48"/>
      <c r="H1548" s="48" t="s">
        <v>19</v>
      </c>
      <c r="I1548" s="48" t="s">
        <v>15</v>
      </c>
      <c r="J1548" s="80">
        <v>43220</v>
      </c>
      <c r="K1548" s="72"/>
      <c r="L1548" s="48"/>
    </row>
    <row r="1549" spans="1:13" s="53" customFormat="1" x14ac:dyDescent="0.3">
      <c r="A1549" s="155"/>
      <c r="B1549" s="102">
        <v>8</v>
      </c>
      <c r="C1549" s="50">
        <v>121504</v>
      </c>
      <c r="D1549" s="104">
        <v>60375</v>
      </c>
      <c r="E1549" s="103">
        <v>4</v>
      </c>
      <c r="F1549" s="49"/>
      <c r="G1549" s="48"/>
      <c r="H1549" s="48" t="s">
        <v>19</v>
      </c>
      <c r="I1549" s="48" t="s">
        <v>144</v>
      </c>
      <c r="J1549" s="80">
        <v>43215</v>
      </c>
      <c r="K1549" s="72"/>
      <c r="L1549" s="48"/>
    </row>
    <row r="1550" spans="1:13" s="53" customFormat="1" x14ac:dyDescent="0.3">
      <c r="A1550" s="155"/>
      <c r="B1550" s="102">
        <v>9</v>
      </c>
      <c r="C1550" s="50">
        <v>121499</v>
      </c>
      <c r="D1550" s="104">
        <v>60378</v>
      </c>
      <c r="E1550" s="103">
        <v>2</v>
      </c>
      <c r="F1550" s="49"/>
      <c r="G1550" s="48"/>
      <c r="H1550" s="48" t="s">
        <v>19</v>
      </c>
      <c r="I1550" s="48" t="s">
        <v>21</v>
      </c>
      <c r="J1550" s="80">
        <v>43215</v>
      </c>
      <c r="K1550" s="72"/>
      <c r="L1550" s="48"/>
    </row>
    <row r="1551" spans="1:13" s="53" customFormat="1" x14ac:dyDescent="0.3">
      <c r="A1551" s="155">
        <v>43213</v>
      </c>
      <c r="B1551" s="204">
        <v>1</v>
      </c>
      <c r="C1551" s="50">
        <v>120817</v>
      </c>
      <c r="D1551" s="104">
        <v>59799</v>
      </c>
      <c r="E1551" s="103">
        <v>222</v>
      </c>
      <c r="F1551" s="54"/>
      <c r="G1551" s="48"/>
      <c r="H1551" s="48" t="s">
        <v>14</v>
      </c>
      <c r="I1551" s="48" t="s">
        <v>40</v>
      </c>
      <c r="J1551" s="80">
        <v>43208</v>
      </c>
      <c r="K1551" s="72"/>
      <c r="L1551" s="48"/>
    </row>
    <row r="1552" spans="1:13" s="53" customFormat="1" x14ac:dyDescent="0.3">
      <c r="A1552" s="155"/>
      <c r="B1552" s="204">
        <v>2</v>
      </c>
      <c r="C1552" s="50">
        <v>121368</v>
      </c>
      <c r="D1552" s="104">
        <v>60405</v>
      </c>
      <c r="E1552" s="103">
        <v>1</v>
      </c>
      <c r="F1552" s="49"/>
      <c r="G1552" s="48"/>
      <c r="H1552" s="48" t="s">
        <v>14</v>
      </c>
      <c r="I1552" s="48" t="s">
        <v>21</v>
      </c>
      <c r="J1552" s="80">
        <v>43208</v>
      </c>
      <c r="K1552" s="72"/>
      <c r="L1552" s="48" t="s">
        <v>143</v>
      </c>
    </row>
    <row r="1553" spans="1:13" s="53" customFormat="1" x14ac:dyDescent="0.3">
      <c r="A1553" s="155">
        <v>43214</v>
      </c>
      <c r="B1553" s="205">
        <v>1</v>
      </c>
      <c r="C1553" s="50" t="s">
        <v>142</v>
      </c>
      <c r="D1553" s="104">
        <v>60437</v>
      </c>
      <c r="E1553" s="103">
        <v>8</v>
      </c>
      <c r="F1553" s="54"/>
      <c r="G1553" s="48"/>
      <c r="H1553" s="48" t="s">
        <v>14</v>
      </c>
      <c r="I1553" s="48" t="s">
        <v>141</v>
      </c>
      <c r="J1553" s="80">
        <v>43217</v>
      </c>
      <c r="K1553" s="72"/>
      <c r="L1553" s="48"/>
    </row>
    <row r="1554" spans="1:13" s="53" customFormat="1" x14ac:dyDescent="0.3">
      <c r="A1554" s="155"/>
      <c r="B1554" s="205">
        <v>2</v>
      </c>
      <c r="C1554" s="50">
        <v>121305</v>
      </c>
      <c r="D1554" s="99">
        <v>60200</v>
      </c>
      <c r="E1554" s="98">
        <v>47</v>
      </c>
      <c r="F1554" s="49"/>
      <c r="G1554" s="48"/>
      <c r="H1554" s="48" t="s">
        <v>14</v>
      </c>
      <c r="I1554" s="48" t="s">
        <v>21</v>
      </c>
      <c r="J1554" s="80">
        <v>43220</v>
      </c>
      <c r="K1554" s="72"/>
      <c r="L1554" s="48" t="s">
        <v>32</v>
      </c>
      <c r="M1554" s="53" t="s">
        <v>120</v>
      </c>
    </row>
    <row r="1555" spans="1:13" s="53" customFormat="1" x14ac:dyDescent="0.3">
      <c r="A1555" s="155"/>
      <c r="B1555" s="205">
        <v>3</v>
      </c>
      <c r="C1555" s="50">
        <v>121303</v>
      </c>
      <c r="D1555" s="104">
        <v>60183</v>
      </c>
      <c r="E1555" s="103">
        <v>1</v>
      </c>
      <c r="F1555" s="49" t="s">
        <v>22</v>
      </c>
      <c r="G1555" s="48"/>
      <c r="H1555" s="48" t="s">
        <v>19</v>
      </c>
      <c r="I1555" s="48" t="s">
        <v>140</v>
      </c>
      <c r="J1555" s="80">
        <v>43220</v>
      </c>
      <c r="K1555" s="72"/>
      <c r="L1555" s="48" t="s">
        <v>32</v>
      </c>
    </row>
    <row r="1556" spans="1:13" s="53" customFormat="1" x14ac:dyDescent="0.3">
      <c r="A1556" s="155"/>
      <c r="B1556" s="205">
        <v>4</v>
      </c>
      <c r="C1556" s="50">
        <v>121287</v>
      </c>
      <c r="D1556" s="99">
        <v>60166</v>
      </c>
      <c r="E1556" s="98">
        <v>2</v>
      </c>
      <c r="F1556" s="49" t="s">
        <v>22</v>
      </c>
      <c r="G1556" s="48"/>
      <c r="H1556" s="48" t="s">
        <v>19</v>
      </c>
      <c r="I1556" s="48" t="s">
        <v>21</v>
      </c>
      <c r="J1556" s="80">
        <v>43223</v>
      </c>
      <c r="K1556" s="72"/>
      <c r="L1556" s="48"/>
    </row>
    <row r="1557" spans="1:13" s="53" customFormat="1" x14ac:dyDescent="0.3">
      <c r="A1557" s="155"/>
      <c r="B1557" s="205">
        <v>5</v>
      </c>
      <c r="C1557" s="50">
        <v>121327</v>
      </c>
      <c r="D1557" s="99">
        <v>60202</v>
      </c>
      <c r="E1557" s="98">
        <v>20</v>
      </c>
      <c r="F1557" s="49"/>
      <c r="G1557" s="48"/>
      <c r="H1557" s="48" t="s">
        <v>19</v>
      </c>
      <c r="I1557" s="48" t="s">
        <v>29</v>
      </c>
      <c r="J1557" s="80">
        <v>43222</v>
      </c>
      <c r="K1557" s="72"/>
      <c r="L1557" s="48"/>
    </row>
    <row r="1558" spans="1:13" s="53" customFormat="1" x14ac:dyDescent="0.3">
      <c r="A1558" s="155"/>
      <c r="B1558" s="205">
        <v>6</v>
      </c>
      <c r="C1558" s="50">
        <v>121537</v>
      </c>
      <c r="D1558" s="104">
        <v>60397</v>
      </c>
      <c r="E1558" s="103">
        <v>1</v>
      </c>
      <c r="F1558" s="49"/>
      <c r="G1558" s="48"/>
      <c r="H1558" s="48" t="s">
        <v>14</v>
      </c>
      <c r="I1558" s="48" t="s">
        <v>15</v>
      </c>
      <c r="J1558" s="80">
        <v>43222</v>
      </c>
      <c r="K1558" s="72"/>
      <c r="L1558" s="48"/>
      <c r="M1558" s="53" t="s">
        <v>139</v>
      </c>
    </row>
    <row r="1559" spans="1:13" s="53" customFormat="1" x14ac:dyDescent="0.3">
      <c r="A1559" s="155"/>
      <c r="B1559" s="205">
        <v>7</v>
      </c>
      <c r="C1559" s="55">
        <v>121313</v>
      </c>
      <c r="D1559" s="99">
        <v>60199</v>
      </c>
      <c r="E1559" s="98">
        <v>1</v>
      </c>
      <c r="F1559" s="54" t="s">
        <v>138</v>
      </c>
      <c r="H1559" s="53" t="s">
        <v>14</v>
      </c>
      <c r="I1559" s="53" t="s">
        <v>21</v>
      </c>
      <c r="J1559" s="67">
        <v>43215</v>
      </c>
      <c r="K1559" s="106"/>
      <c r="L1559" s="53" t="s">
        <v>32</v>
      </c>
      <c r="M1559" s="66"/>
    </row>
    <row r="1560" spans="1:13" s="53" customFormat="1" x14ac:dyDescent="0.3">
      <c r="A1560" s="155">
        <v>43215</v>
      </c>
      <c r="B1560" s="200">
        <v>1</v>
      </c>
      <c r="C1560" s="50">
        <v>121301</v>
      </c>
      <c r="D1560" s="104">
        <v>60201</v>
      </c>
      <c r="E1560" s="103">
        <v>13</v>
      </c>
      <c r="F1560" s="49"/>
      <c r="G1560" s="48"/>
      <c r="H1560" s="48" t="s">
        <v>26</v>
      </c>
      <c r="I1560" s="48" t="s">
        <v>18</v>
      </c>
      <c r="J1560" s="80">
        <v>43220</v>
      </c>
      <c r="K1560" s="72"/>
      <c r="L1560" s="48" t="s">
        <v>32</v>
      </c>
      <c r="M1560" s="48" t="s">
        <v>11</v>
      </c>
    </row>
    <row r="1561" spans="1:13" s="53" customFormat="1" x14ac:dyDescent="0.3">
      <c r="A1561" s="155"/>
      <c r="B1561" s="200">
        <v>2</v>
      </c>
      <c r="C1561" s="50">
        <v>121311</v>
      </c>
      <c r="D1561" s="104">
        <v>60191</v>
      </c>
      <c r="E1561" s="103">
        <v>3</v>
      </c>
      <c r="F1561" s="49"/>
      <c r="G1561" s="48"/>
      <c r="H1561" s="48" t="s">
        <v>19</v>
      </c>
      <c r="I1561" s="48" t="s">
        <v>18</v>
      </c>
      <c r="J1561" s="80">
        <v>43220</v>
      </c>
      <c r="K1561" s="72"/>
      <c r="L1561" s="48" t="s">
        <v>32</v>
      </c>
      <c r="M1561" s="48" t="s">
        <v>11</v>
      </c>
    </row>
    <row r="1562" spans="1:13" s="53" customFormat="1" x14ac:dyDescent="0.3">
      <c r="A1562" s="155"/>
      <c r="B1562" s="200">
        <v>3</v>
      </c>
      <c r="C1562" s="50">
        <v>121421</v>
      </c>
      <c r="D1562" s="104">
        <v>60295</v>
      </c>
      <c r="E1562" s="103">
        <v>4</v>
      </c>
      <c r="F1562" s="49"/>
      <c r="G1562" s="48"/>
      <c r="H1562" s="48" t="s">
        <v>14</v>
      </c>
      <c r="I1562" s="48" t="s">
        <v>21</v>
      </c>
      <c r="J1562" s="80">
        <v>43222</v>
      </c>
      <c r="K1562" s="72"/>
      <c r="L1562" s="48" t="s">
        <v>137</v>
      </c>
      <c r="M1562" s="48" t="s">
        <v>23</v>
      </c>
    </row>
    <row r="1563" spans="1:13" s="53" customFormat="1" x14ac:dyDescent="0.3">
      <c r="A1563" s="155"/>
      <c r="B1563" s="200">
        <v>4</v>
      </c>
      <c r="C1563" s="50">
        <v>121507</v>
      </c>
      <c r="D1563" s="99">
        <v>60376</v>
      </c>
      <c r="E1563" s="98">
        <v>1</v>
      </c>
      <c r="F1563" s="49"/>
      <c r="G1563" s="48"/>
      <c r="H1563" s="48" t="s">
        <v>19</v>
      </c>
      <c r="I1563" s="48" t="s">
        <v>136</v>
      </c>
      <c r="J1563" s="80">
        <v>43222</v>
      </c>
      <c r="K1563" s="72"/>
      <c r="L1563" s="48" t="s">
        <v>23</v>
      </c>
    </row>
    <row r="1564" spans="1:13" s="53" customFormat="1" x14ac:dyDescent="0.3">
      <c r="A1564" s="155"/>
      <c r="B1564" s="200">
        <v>5</v>
      </c>
      <c r="C1564" s="50">
        <v>121576</v>
      </c>
      <c r="D1564" s="99">
        <v>60439</v>
      </c>
      <c r="E1564" s="98">
        <v>2</v>
      </c>
      <c r="F1564" s="49"/>
      <c r="G1564" s="48"/>
      <c r="H1564" s="48" t="s">
        <v>135</v>
      </c>
      <c r="I1564" s="48" t="s">
        <v>16</v>
      </c>
      <c r="J1564" s="80">
        <v>43222</v>
      </c>
      <c r="K1564" s="72"/>
      <c r="L1564" s="48"/>
    </row>
    <row r="1565" spans="1:13" s="53" customFormat="1" x14ac:dyDescent="0.3">
      <c r="A1565" s="155"/>
      <c r="B1565" s="200">
        <v>6</v>
      </c>
      <c r="C1565" s="50">
        <v>121413</v>
      </c>
      <c r="D1565" s="99">
        <v>60312</v>
      </c>
      <c r="E1565" s="98">
        <v>4</v>
      </c>
      <c r="F1565" s="49"/>
      <c r="G1565" s="48"/>
      <c r="H1565" s="48" t="s">
        <v>26</v>
      </c>
      <c r="I1565" s="48" t="s">
        <v>16</v>
      </c>
      <c r="J1565" s="80">
        <v>43222</v>
      </c>
      <c r="K1565" s="72"/>
      <c r="L1565" s="48"/>
    </row>
    <row r="1566" spans="1:13" s="53" customFormat="1" x14ac:dyDescent="0.3">
      <c r="A1566" s="155"/>
      <c r="B1566" s="200">
        <v>7</v>
      </c>
      <c r="C1566" s="50">
        <v>121436</v>
      </c>
      <c r="D1566" s="99">
        <v>60328</v>
      </c>
      <c r="E1566" s="98">
        <v>1</v>
      </c>
      <c r="F1566" s="49"/>
      <c r="G1566" s="48"/>
      <c r="H1566" s="48" t="s">
        <v>26</v>
      </c>
      <c r="I1566" s="48" t="s">
        <v>16</v>
      </c>
      <c r="J1566" s="80">
        <v>43222</v>
      </c>
      <c r="K1566" s="72"/>
      <c r="L1566" s="48"/>
    </row>
    <row r="1567" spans="1:13" s="53" customFormat="1" x14ac:dyDescent="0.3">
      <c r="A1567" s="155"/>
      <c r="B1567" s="200">
        <v>8</v>
      </c>
      <c r="C1567" s="50">
        <v>121334</v>
      </c>
      <c r="D1567" s="99">
        <v>60232</v>
      </c>
      <c r="E1567" s="98">
        <v>6</v>
      </c>
      <c r="F1567" s="49"/>
      <c r="G1567" s="48"/>
      <c r="H1567" s="48" t="s">
        <v>26</v>
      </c>
      <c r="I1567" s="48" t="s">
        <v>15</v>
      </c>
      <c r="J1567" s="80">
        <v>43222</v>
      </c>
      <c r="K1567" s="72"/>
      <c r="L1567" s="48"/>
    </row>
    <row r="1568" spans="1:13" s="53" customFormat="1" x14ac:dyDescent="0.3">
      <c r="A1568" s="155"/>
      <c r="B1568" s="200">
        <v>9</v>
      </c>
      <c r="C1568" s="50">
        <v>121494</v>
      </c>
      <c r="D1568" s="99">
        <v>60347</v>
      </c>
      <c r="E1568" s="98">
        <v>2</v>
      </c>
      <c r="F1568" s="49"/>
      <c r="G1568" s="48"/>
      <c r="H1568" s="48" t="s">
        <v>19</v>
      </c>
      <c r="I1568" s="48" t="s">
        <v>15</v>
      </c>
      <c r="J1568" s="80">
        <v>43222</v>
      </c>
      <c r="K1568" s="72"/>
      <c r="L1568" s="48"/>
    </row>
    <row r="1569" spans="1:14" s="53" customFormat="1" x14ac:dyDescent="0.3">
      <c r="A1569" s="155"/>
      <c r="B1569" s="200">
        <v>10</v>
      </c>
      <c r="C1569" s="50">
        <v>121510</v>
      </c>
      <c r="D1569" s="99">
        <v>60380</v>
      </c>
      <c r="E1569" s="98">
        <v>1</v>
      </c>
      <c r="F1569" s="49"/>
      <c r="G1569" s="48"/>
      <c r="H1569" s="48" t="s">
        <v>19</v>
      </c>
      <c r="I1569" s="48" t="s">
        <v>56</v>
      </c>
      <c r="J1569" s="80">
        <v>43222</v>
      </c>
      <c r="K1569" s="72"/>
      <c r="L1569" s="48"/>
    </row>
    <row r="1570" spans="1:14" s="53" customFormat="1" x14ac:dyDescent="0.3">
      <c r="A1570" s="155"/>
      <c r="B1570" s="200">
        <v>11</v>
      </c>
      <c r="C1570" s="50">
        <v>121382</v>
      </c>
      <c r="D1570" s="104">
        <v>60285</v>
      </c>
      <c r="E1570" s="103">
        <v>1</v>
      </c>
      <c r="F1570" s="49"/>
      <c r="G1570" s="48"/>
      <c r="H1570" s="48" t="s">
        <v>14</v>
      </c>
      <c r="I1570" s="48" t="s">
        <v>15</v>
      </c>
      <c r="J1570" s="80">
        <v>43222</v>
      </c>
      <c r="K1570" s="72"/>
      <c r="L1570" s="48"/>
    </row>
    <row r="1571" spans="1:14" s="53" customFormat="1" x14ac:dyDescent="0.3">
      <c r="A1571" s="155"/>
      <c r="B1571" s="200">
        <v>12</v>
      </c>
      <c r="C1571" s="50">
        <v>121076</v>
      </c>
      <c r="D1571" s="153">
        <v>60016</v>
      </c>
      <c r="E1571" s="152">
        <v>2</v>
      </c>
      <c r="F1571" s="49"/>
      <c r="G1571" s="48"/>
      <c r="H1571" s="48" t="s">
        <v>14</v>
      </c>
      <c r="I1571" s="48" t="s">
        <v>134</v>
      </c>
      <c r="J1571" s="80">
        <v>43238</v>
      </c>
      <c r="K1571" s="72"/>
      <c r="L1571" s="48"/>
    </row>
    <row r="1572" spans="1:14" s="53" customFormat="1" x14ac:dyDescent="0.3">
      <c r="A1572" s="155"/>
      <c r="B1572" s="200">
        <v>13</v>
      </c>
      <c r="C1572" s="50">
        <v>121022</v>
      </c>
      <c r="D1572" s="157">
        <v>60010</v>
      </c>
      <c r="E1572" s="156">
        <v>2</v>
      </c>
      <c r="F1572" s="49"/>
      <c r="G1572" s="48"/>
      <c r="H1572" s="48" t="s">
        <v>14</v>
      </c>
      <c r="I1572" s="48" t="s">
        <v>15</v>
      </c>
      <c r="J1572" s="80">
        <v>43223</v>
      </c>
      <c r="K1572" s="72"/>
      <c r="L1572" s="48" t="s">
        <v>133</v>
      </c>
    </row>
    <row r="1573" spans="1:14" s="53" customFormat="1" x14ac:dyDescent="0.3">
      <c r="A1573" s="155"/>
      <c r="B1573" s="200">
        <v>14</v>
      </c>
      <c r="C1573" s="50" t="s">
        <v>132</v>
      </c>
      <c r="D1573" s="157">
        <v>60180</v>
      </c>
      <c r="E1573" s="156">
        <v>17</v>
      </c>
      <c r="F1573" s="54"/>
      <c r="G1573" s="48"/>
      <c r="H1573" s="48" t="s">
        <v>14</v>
      </c>
      <c r="I1573" s="48" t="s">
        <v>15</v>
      </c>
      <c r="J1573" s="80">
        <v>43223</v>
      </c>
      <c r="K1573" s="72"/>
      <c r="L1573" s="48" t="s">
        <v>131</v>
      </c>
      <c r="M1573" s="48"/>
      <c r="N1573" s="48"/>
    </row>
    <row r="1574" spans="1:14" s="53" customFormat="1" x14ac:dyDescent="0.3">
      <c r="A1574" s="155">
        <v>43157</v>
      </c>
      <c r="B1574" s="202">
        <v>1</v>
      </c>
      <c r="C1574" s="50">
        <v>121398</v>
      </c>
      <c r="D1574" s="104">
        <v>60257</v>
      </c>
      <c r="E1574" s="103">
        <v>2</v>
      </c>
      <c r="F1574" s="49"/>
      <c r="G1574" s="48"/>
      <c r="H1574" s="48" t="s">
        <v>19</v>
      </c>
      <c r="I1574" s="48" t="s">
        <v>21</v>
      </c>
      <c r="J1574" s="80">
        <v>43222</v>
      </c>
      <c r="K1574" s="72"/>
      <c r="L1574" s="48"/>
      <c r="M1574" s="48"/>
      <c r="N1574" s="48"/>
    </row>
    <row r="1575" spans="1:14" s="53" customFormat="1" x14ac:dyDescent="0.3">
      <c r="A1575" s="155"/>
      <c r="B1575" s="202">
        <v>2</v>
      </c>
      <c r="C1575" s="50">
        <v>121286</v>
      </c>
      <c r="D1575" s="104">
        <v>60239</v>
      </c>
      <c r="E1575" s="103">
        <v>6</v>
      </c>
      <c r="F1575" s="49"/>
      <c r="G1575" s="48"/>
      <c r="H1575" s="48" t="s">
        <v>19</v>
      </c>
      <c r="I1575" s="48" t="s">
        <v>21</v>
      </c>
      <c r="J1575" s="80">
        <v>43223</v>
      </c>
      <c r="K1575" s="72"/>
      <c r="L1575" s="48"/>
      <c r="M1575" s="48"/>
      <c r="N1575" s="48"/>
    </row>
    <row r="1576" spans="1:14" s="53" customFormat="1" x14ac:dyDescent="0.3">
      <c r="A1576" s="155"/>
      <c r="B1576" s="202">
        <v>3</v>
      </c>
      <c r="C1576" s="55">
        <v>121386</v>
      </c>
      <c r="D1576" s="99">
        <v>60242</v>
      </c>
      <c r="E1576" s="98">
        <v>5</v>
      </c>
      <c r="F1576" s="49"/>
      <c r="G1576" s="48"/>
      <c r="H1576" s="48" t="s">
        <v>19</v>
      </c>
      <c r="I1576" s="48" t="s">
        <v>29</v>
      </c>
      <c r="J1576" s="80">
        <v>43222</v>
      </c>
      <c r="K1576" s="72"/>
      <c r="L1576" s="48"/>
      <c r="M1576" s="48"/>
      <c r="N1576" s="48"/>
    </row>
    <row r="1577" spans="1:14" s="53" customFormat="1" x14ac:dyDescent="0.3">
      <c r="A1577" s="155"/>
      <c r="B1577" s="202">
        <v>4</v>
      </c>
      <c r="C1577" s="50">
        <v>121489</v>
      </c>
      <c r="D1577" s="104">
        <v>60379</v>
      </c>
      <c r="E1577" s="103">
        <v>22</v>
      </c>
      <c r="F1577" s="49"/>
      <c r="G1577" s="48"/>
      <c r="H1577" s="48" t="s">
        <v>19</v>
      </c>
      <c r="I1577" s="48" t="s">
        <v>29</v>
      </c>
      <c r="J1577" s="80">
        <v>43223</v>
      </c>
      <c r="K1577" s="72"/>
      <c r="L1577" s="48"/>
      <c r="M1577" s="48"/>
      <c r="N1577" s="48"/>
    </row>
    <row r="1578" spans="1:14" s="53" customFormat="1" x14ac:dyDescent="0.3">
      <c r="A1578" s="155"/>
      <c r="B1578" s="202">
        <v>5</v>
      </c>
      <c r="C1578" s="50">
        <v>121055</v>
      </c>
      <c r="D1578" s="157">
        <v>59994</v>
      </c>
      <c r="E1578" s="156">
        <v>1</v>
      </c>
      <c r="F1578" s="49"/>
      <c r="G1578" s="48"/>
      <c r="H1578" s="48" t="s">
        <v>14</v>
      </c>
      <c r="I1578" s="48" t="s">
        <v>15</v>
      </c>
      <c r="J1578" s="80">
        <v>43223</v>
      </c>
      <c r="K1578" s="72"/>
      <c r="L1578" s="48"/>
      <c r="M1578" s="48"/>
      <c r="N1578" s="48"/>
    </row>
    <row r="1579" spans="1:14" s="53" customFormat="1" x14ac:dyDescent="0.3">
      <c r="A1579" s="155"/>
      <c r="B1579" s="202">
        <v>6</v>
      </c>
      <c r="C1579" s="50">
        <v>121482</v>
      </c>
      <c r="D1579" s="99">
        <v>60340</v>
      </c>
      <c r="E1579" s="98">
        <v>2</v>
      </c>
      <c r="F1579" s="49"/>
      <c r="G1579" s="48"/>
      <c r="H1579" s="48" t="s">
        <v>26</v>
      </c>
      <c r="I1579" s="48" t="s">
        <v>56</v>
      </c>
      <c r="J1579" s="80">
        <v>43222</v>
      </c>
      <c r="K1579" s="72"/>
      <c r="L1579" s="48"/>
      <c r="M1579" s="48"/>
      <c r="N1579" s="48"/>
    </row>
    <row r="1580" spans="1:14" s="53" customFormat="1" x14ac:dyDescent="0.3">
      <c r="A1580" s="155"/>
      <c r="B1580" s="202">
        <v>7</v>
      </c>
      <c r="C1580" s="50">
        <v>121599</v>
      </c>
      <c r="D1580" s="157">
        <v>60464</v>
      </c>
      <c r="E1580" s="156">
        <v>1</v>
      </c>
      <c r="F1580" s="49"/>
      <c r="G1580" s="48"/>
      <c r="H1580" s="48" t="s">
        <v>19</v>
      </c>
      <c r="I1580" s="48" t="s">
        <v>21</v>
      </c>
      <c r="J1580" s="80">
        <v>43223</v>
      </c>
      <c r="K1580" s="72"/>
      <c r="L1580" s="48"/>
      <c r="M1580" s="48"/>
      <c r="N1580" s="48"/>
    </row>
    <row r="1581" spans="1:14" s="53" customFormat="1" x14ac:dyDescent="0.3">
      <c r="A1581" s="155"/>
      <c r="B1581" s="202">
        <v>8</v>
      </c>
      <c r="C1581" s="50">
        <v>121521</v>
      </c>
      <c r="D1581" s="157">
        <v>60391</v>
      </c>
      <c r="E1581" s="156">
        <v>4</v>
      </c>
      <c r="F1581" s="49"/>
      <c r="G1581" s="48"/>
      <c r="H1581" s="48" t="s">
        <v>19</v>
      </c>
      <c r="I1581" s="48" t="s">
        <v>15</v>
      </c>
      <c r="J1581" s="80">
        <v>43223</v>
      </c>
      <c r="K1581" s="72"/>
      <c r="L1581" s="48"/>
      <c r="M1581" s="48"/>
      <c r="N1581" s="48"/>
    </row>
    <row r="1582" spans="1:14" s="53" customFormat="1" x14ac:dyDescent="0.3">
      <c r="A1582" s="155"/>
      <c r="B1582" s="202">
        <v>9</v>
      </c>
      <c r="C1582" s="50">
        <v>121463</v>
      </c>
      <c r="D1582" s="99">
        <v>60356</v>
      </c>
      <c r="E1582" s="98">
        <v>9</v>
      </c>
      <c r="F1582" s="49"/>
      <c r="G1582" s="48"/>
      <c r="H1582" s="48" t="s">
        <v>14</v>
      </c>
      <c r="I1582" s="48" t="s">
        <v>29</v>
      </c>
      <c r="J1582" s="80">
        <v>43224</v>
      </c>
      <c r="K1582" s="72"/>
      <c r="L1582" s="48"/>
      <c r="M1582" s="48"/>
      <c r="N1582" s="48"/>
    </row>
    <row r="1583" spans="1:14" s="53" customFormat="1" x14ac:dyDescent="0.3">
      <c r="A1583" s="155"/>
      <c r="B1583" s="202">
        <v>10</v>
      </c>
      <c r="C1583" s="50">
        <v>121466</v>
      </c>
      <c r="D1583" s="99">
        <v>60368</v>
      </c>
      <c r="E1583" s="98">
        <v>3</v>
      </c>
      <c r="F1583" s="49"/>
      <c r="G1583" s="48"/>
      <c r="H1583" s="48" t="s">
        <v>14</v>
      </c>
      <c r="I1583" s="48" t="s">
        <v>29</v>
      </c>
      <c r="J1583" s="80">
        <v>43224</v>
      </c>
      <c r="K1583" s="72"/>
      <c r="L1583" s="48"/>
      <c r="M1583" s="48"/>
      <c r="N1583" s="48"/>
    </row>
    <row r="1584" spans="1:14" s="53" customFormat="1" x14ac:dyDescent="0.3">
      <c r="A1584" s="155"/>
      <c r="B1584" s="202">
        <v>11</v>
      </c>
      <c r="C1584" s="50">
        <v>121467</v>
      </c>
      <c r="D1584" s="99">
        <v>60359</v>
      </c>
      <c r="E1584" s="98">
        <v>2</v>
      </c>
      <c r="F1584" s="49"/>
      <c r="G1584" s="48"/>
      <c r="H1584" s="48" t="s">
        <v>14</v>
      </c>
      <c r="I1584" s="48" t="s">
        <v>29</v>
      </c>
      <c r="J1584" s="80">
        <v>43224</v>
      </c>
      <c r="K1584" s="72"/>
      <c r="L1584" s="48"/>
      <c r="M1584" s="48"/>
      <c r="N1584" s="48"/>
    </row>
    <row r="1585" spans="1:14" s="53" customFormat="1" x14ac:dyDescent="0.3">
      <c r="A1585" s="155"/>
      <c r="B1585" s="202">
        <v>12</v>
      </c>
      <c r="C1585" s="50">
        <v>121468</v>
      </c>
      <c r="D1585" s="99">
        <v>60360</v>
      </c>
      <c r="E1585" s="98">
        <v>2</v>
      </c>
      <c r="F1585" s="49"/>
      <c r="G1585" s="48"/>
      <c r="H1585" s="48" t="s">
        <v>14</v>
      </c>
      <c r="I1585" s="48" t="s">
        <v>29</v>
      </c>
      <c r="J1585" s="80">
        <v>43224</v>
      </c>
      <c r="K1585" s="72"/>
      <c r="L1585" s="48"/>
      <c r="M1585" s="48"/>
      <c r="N1585" s="48"/>
    </row>
    <row r="1586" spans="1:14" s="53" customFormat="1" x14ac:dyDescent="0.3">
      <c r="A1586" s="155"/>
      <c r="B1586" s="202">
        <v>13</v>
      </c>
      <c r="C1586" s="50">
        <v>121469</v>
      </c>
      <c r="D1586" s="99">
        <v>60367</v>
      </c>
      <c r="E1586" s="98">
        <v>16</v>
      </c>
      <c r="F1586" s="54"/>
      <c r="G1586" s="48"/>
      <c r="H1586" s="48" t="s">
        <v>14</v>
      </c>
      <c r="I1586" s="48" t="s">
        <v>29</v>
      </c>
      <c r="J1586" s="80">
        <v>43224</v>
      </c>
      <c r="K1586" s="72"/>
      <c r="L1586" s="48"/>
      <c r="M1586" s="48"/>
      <c r="N1586" s="48"/>
    </row>
    <row r="1587" spans="1:14" s="53" customFormat="1" x14ac:dyDescent="0.3">
      <c r="A1587" s="155"/>
      <c r="B1587" s="202">
        <v>14</v>
      </c>
      <c r="C1587" s="50">
        <v>121470</v>
      </c>
      <c r="D1587" s="99">
        <v>60361</v>
      </c>
      <c r="E1587" s="98">
        <v>18</v>
      </c>
      <c r="F1587" s="49"/>
      <c r="G1587" s="48"/>
      <c r="H1587" s="48" t="s">
        <v>14</v>
      </c>
      <c r="I1587" s="48" t="s">
        <v>29</v>
      </c>
      <c r="J1587" s="80">
        <v>43224</v>
      </c>
      <c r="K1587" s="72"/>
      <c r="L1587" s="48"/>
      <c r="M1587" s="48"/>
      <c r="N1587" s="48"/>
    </row>
    <row r="1588" spans="1:14" s="53" customFormat="1" x14ac:dyDescent="0.3">
      <c r="A1588" s="155"/>
      <c r="B1588" s="202">
        <v>15</v>
      </c>
      <c r="C1588" s="50">
        <v>121471</v>
      </c>
      <c r="D1588" s="99">
        <v>60362</v>
      </c>
      <c r="E1588" s="98">
        <v>6</v>
      </c>
      <c r="F1588" s="49"/>
      <c r="G1588" s="48"/>
      <c r="H1588" s="48" t="s">
        <v>14</v>
      </c>
      <c r="I1588" s="48" t="s">
        <v>29</v>
      </c>
      <c r="J1588" s="80">
        <v>43224</v>
      </c>
      <c r="K1588" s="72"/>
      <c r="L1588" s="48"/>
      <c r="M1588" s="48" t="s">
        <v>130</v>
      </c>
      <c r="N1588" s="48"/>
    </row>
    <row r="1589" spans="1:14" s="53" customFormat="1" x14ac:dyDescent="0.3">
      <c r="A1589" s="155">
        <v>43217</v>
      </c>
      <c r="B1589" s="102">
        <v>1</v>
      </c>
      <c r="C1589" s="50">
        <v>121544</v>
      </c>
      <c r="D1589" s="104">
        <v>60427</v>
      </c>
      <c r="E1589" s="103">
        <v>17</v>
      </c>
      <c r="F1589" s="49"/>
      <c r="G1589" s="48"/>
      <c r="H1589" s="48" t="s">
        <v>26</v>
      </c>
      <c r="I1589" s="48" t="s">
        <v>16</v>
      </c>
      <c r="J1589" s="80">
        <v>43229</v>
      </c>
      <c r="K1589" s="72"/>
      <c r="L1589" s="48"/>
      <c r="M1589" s="48"/>
      <c r="N1589" s="48"/>
    </row>
    <row r="1590" spans="1:14" s="53" customFormat="1" x14ac:dyDescent="0.3">
      <c r="A1590" s="155"/>
      <c r="B1590" s="102">
        <v>2</v>
      </c>
      <c r="C1590" s="50">
        <v>121448</v>
      </c>
      <c r="D1590" s="104">
        <v>60326</v>
      </c>
      <c r="E1590" s="103">
        <v>12</v>
      </c>
      <c r="F1590" s="49"/>
      <c r="G1590" s="48"/>
      <c r="H1590" s="48" t="s">
        <v>14</v>
      </c>
      <c r="I1590" s="48" t="s">
        <v>124</v>
      </c>
      <c r="J1590" s="80">
        <v>43229</v>
      </c>
      <c r="K1590" s="72"/>
      <c r="L1590" s="48"/>
    </row>
    <row r="1591" spans="1:14" s="53" customFormat="1" x14ac:dyDescent="0.3">
      <c r="A1591" s="155"/>
      <c r="B1591" s="102">
        <v>3</v>
      </c>
      <c r="C1591" s="50">
        <v>121626</v>
      </c>
      <c r="D1591" s="104">
        <v>60474</v>
      </c>
      <c r="E1591" s="103">
        <v>2</v>
      </c>
      <c r="F1591" s="49"/>
      <c r="G1591" s="48"/>
      <c r="H1591" s="48" t="s">
        <v>14</v>
      </c>
      <c r="I1591" s="48" t="s">
        <v>15</v>
      </c>
      <c r="J1591" s="80">
        <v>43231</v>
      </c>
      <c r="K1591" s="72"/>
      <c r="L1591" s="48"/>
    </row>
    <row r="1592" spans="1:14" s="53" customFormat="1" x14ac:dyDescent="0.3">
      <c r="A1592" s="155"/>
      <c r="B1592" s="102">
        <v>4</v>
      </c>
      <c r="C1592" s="50">
        <v>121613</v>
      </c>
      <c r="D1592" s="104">
        <v>60475</v>
      </c>
      <c r="E1592" s="103">
        <v>2</v>
      </c>
      <c r="F1592" s="49"/>
      <c r="G1592" s="48"/>
      <c r="H1592" s="48" t="s">
        <v>14</v>
      </c>
      <c r="I1592" s="48" t="s">
        <v>15</v>
      </c>
      <c r="J1592" s="80">
        <v>43231</v>
      </c>
      <c r="K1592" s="72"/>
      <c r="L1592" s="48"/>
    </row>
    <row r="1593" spans="1:14" s="53" customFormat="1" x14ac:dyDescent="0.3">
      <c r="A1593" s="155"/>
      <c r="B1593" s="102">
        <v>5</v>
      </c>
      <c r="C1593" s="50">
        <v>121444</v>
      </c>
      <c r="D1593" s="104">
        <v>60342</v>
      </c>
      <c r="E1593" s="103">
        <v>11</v>
      </c>
      <c r="F1593" s="54"/>
      <c r="G1593" s="48"/>
      <c r="H1593" s="48" t="s">
        <v>26</v>
      </c>
      <c r="I1593" s="48" t="s">
        <v>21</v>
      </c>
      <c r="J1593" s="80">
        <v>43229</v>
      </c>
      <c r="K1593" s="72"/>
      <c r="L1593" s="48"/>
    </row>
    <row r="1594" spans="1:14" s="53" customFormat="1" x14ac:dyDescent="0.3">
      <c r="A1594" s="155"/>
      <c r="B1594" s="102">
        <v>6</v>
      </c>
      <c r="C1594" s="50">
        <v>121502</v>
      </c>
      <c r="D1594" s="104">
        <v>60374</v>
      </c>
      <c r="E1594" s="103">
        <v>1</v>
      </c>
      <c r="F1594" s="49"/>
      <c r="G1594" s="48"/>
      <c r="H1594" s="48" t="s">
        <v>19</v>
      </c>
      <c r="I1594" s="48" t="s">
        <v>21</v>
      </c>
      <c r="J1594" s="80">
        <v>43230</v>
      </c>
      <c r="K1594" s="72"/>
      <c r="L1594" s="48"/>
    </row>
    <row r="1595" spans="1:14" s="53" customFormat="1" x14ac:dyDescent="0.3">
      <c r="A1595" s="155"/>
      <c r="B1595" s="102">
        <v>7</v>
      </c>
      <c r="C1595" s="50">
        <v>121501</v>
      </c>
      <c r="D1595" s="104">
        <v>60373</v>
      </c>
      <c r="E1595" s="103">
        <v>16</v>
      </c>
      <c r="F1595" s="49"/>
      <c r="G1595" s="48"/>
      <c r="H1595" s="48" t="s">
        <v>19</v>
      </c>
      <c r="I1595" s="48" t="s">
        <v>29</v>
      </c>
      <c r="J1595" s="80">
        <v>43230</v>
      </c>
      <c r="K1595" s="72"/>
      <c r="L1595" s="48"/>
    </row>
    <row r="1596" spans="1:14" s="53" customFormat="1" x14ac:dyDescent="0.3">
      <c r="A1596" s="155"/>
      <c r="B1596" s="102">
        <v>8</v>
      </c>
      <c r="C1596" s="50">
        <v>121500</v>
      </c>
      <c r="D1596" s="104">
        <v>60372</v>
      </c>
      <c r="E1596" s="103">
        <v>19</v>
      </c>
      <c r="F1596" s="49"/>
      <c r="G1596" s="48"/>
      <c r="H1596" s="48" t="s">
        <v>19</v>
      </c>
      <c r="I1596" s="48" t="s">
        <v>29</v>
      </c>
      <c r="J1596" s="80">
        <v>43237</v>
      </c>
      <c r="K1596" s="72"/>
      <c r="L1596" s="48"/>
      <c r="M1596" s="53" t="s">
        <v>129</v>
      </c>
    </row>
    <row r="1597" spans="1:14" s="53" customFormat="1" x14ac:dyDescent="0.3">
      <c r="A1597" s="155"/>
      <c r="B1597" s="102">
        <v>9</v>
      </c>
      <c r="C1597" s="50" t="s">
        <v>128</v>
      </c>
      <c r="D1597" s="157">
        <v>60501</v>
      </c>
      <c r="E1597" s="156">
        <v>25</v>
      </c>
      <c r="F1597" s="49"/>
      <c r="G1597" s="48"/>
      <c r="H1597" s="48" t="s">
        <v>126</v>
      </c>
      <c r="I1597" s="48" t="s">
        <v>21</v>
      </c>
      <c r="J1597" s="80" t="s">
        <v>125</v>
      </c>
      <c r="K1597" s="72"/>
      <c r="L1597" s="48"/>
    </row>
    <row r="1598" spans="1:14" s="53" customFormat="1" x14ac:dyDescent="0.3">
      <c r="A1598" s="155">
        <v>43220</v>
      </c>
      <c r="B1598" s="204">
        <v>1</v>
      </c>
      <c r="C1598" s="50">
        <v>121652</v>
      </c>
      <c r="D1598" s="104">
        <v>60497</v>
      </c>
      <c r="E1598" s="103">
        <v>3</v>
      </c>
      <c r="F1598" s="49"/>
      <c r="G1598" s="48"/>
      <c r="H1598" s="48" t="s">
        <v>26</v>
      </c>
      <c r="I1598" s="48" t="s">
        <v>28</v>
      </c>
      <c r="J1598" s="80">
        <v>43229</v>
      </c>
      <c r="K1598" s="72"/>
      <c r="L1598" s="48"/>
    </row>
    <row r="1599" spans="1:14" s="53" customFormat="1" x14ac:dyDescent="0.3">
      <c r="A1599" s="155"/>
      <c r="B1599" s="204">
        <v>2</v>
      </c>
      <c r="C1599" s="50">
        <v>121641</v>
      </c>
      <c r="D1599" s="104">
        <v>60471</v>
      </c>
      <c r="E1599" s="103">
        <v>1</v>
      </c>
      <c r="F1599" s="49"/>
      <c r="G1599" s="48"/>
      <c r="H1599" s="48" t="s">
        <v>19</v>
      </c>
      <c r="I1599" s="48" t="s">
        <v>29</v>
      </c>
      <c r="J1599" s="80">
        <v>43223</v>
      </c>
      <c r="K1599" s="72"/>
      <c r="L1599" s="48"/>
    </row>
    <row r="1600" spans="1:14" s="53" customFormat="1" x14ac:dyDescent="0.3">
      <c r="A1600" s="155"/>
      <c r="B1600" s="204">
        <v>3</v>
      </c>
      <c r="C1600" s="50">
        <v>121477</v>
      </c>
      <c r="D1600" s="104">
        <v>60337</v>
      </c>
      <c r="E1600" s="103">
        <v>1</v>
      </c>
      <c r="F1600" s="49"/>
      <c r="G1600" s="48"/>
      <c r="H1600" s="48" t="s">
        <v>19</v>
      </c>
      <c r="I1600" s="48" t="s">
        <v>21</v>
      </c>
      <c r="J1600" s="80">
        <v>43230</v>
      </c>
      <c r="K1600" s="72"/>
      <c r="L1600" s="48"/>
    </row>
    <row r="1601" spans="1:12" s="53" customFormat="1" x14ac:dyDescent="0.3">
      <c r="A1601" s="155"/>
      <c r="B1601" s="204">
        <v>4</v>
      </c>
      <c r="C1601" s="50">
        <v>121410</v>
      </c>
      <c r="D1601" s="104">
        <v>60262</v>
      </c>
      <c r="E1601" s="103">
        <v>1</v>
      </c>
      <c r="F1601" s="49"/>
      <c r="G1601" s="48"/>
      <c r="H1601" s="48" t="s">
        <v>19</v>
      </c>
      <c r="I1601" s="48" t="s">
        <v>121</v>
      </c>
      <c r="J1601" s="80">
        <v>43230</v>
      </c>
      <c r="K1601" s="72"/>
      <c r="L1601" s="48"/>
    </row>
    <row r="1602" spans="1:12" s="53" customFormat="1" x14ac:dyDescent="0.3">
      <c r="A1602" s="155"/>
      <c r="B1602" s="204">
        <v>5</v>
      </c>
      <c r="C1602" s="50">
        <v>121419</v>
      </c>
      <c r="D1602" s="104">
        <v>60280</v>
      </c>
      <c r="E1602" s="103">
        <v>2</v>
      </c>
      <c r="F1602" s="49"/>
      <c r="G1602" s="48"/>
      <c r="H1602" s="48" t="s">
        <v>19</v>
      </c>
      <c r="I1602" s="48" t="s">
        <v>124</v>
      </c>
      <c r="J1602" s="80">
        <v>43230</v>
      </c>
      <c r="K1602" s="72"/>
      <c r="L1602" s="48"/>
    </row>
    <row r="1603" spans="1:12" s="53" customFormat="1" x14ac:dyDescent="0.3">
      <c r="A1603" s="155"/>
      <c r="B1603" s="204">
        <v>6</v>
      </c>
      <c r="C1603" s="50">
        <v>121445</v>
      </c>
      <c r="D1603" s="104">
        <v>60327</v>
      </c>
      <c r="E1603" s="103">
        <v>1</v>
      </c>
      <c r="F1603" s="49"/>
      <c r="G1603" s="48"/>
      <c r="H1603" s="48" t="s">
        <v>19</v>
      </c>
      <c r="I1603" s="48" t="s">
        <v>21</v>
      </c>
      <c r="J1603" s="80">
        <v>43230</v>
      </c>
      <c r="K1603" s="72"/>
      <c r="L1603" s="48"/>
    </row>
    <row r="1604" spans="1:12" s="53" customFormat="1" x14ac:dyDescent="0.3">
      <c r="A1604" s="155"/>
      <c r="B1604" s="204">
        <v>7</v>
      </c>
      <c r="C1604" s="50">
        <v>121479</v>
      </c>
      <c r="D1604" s="132">
        <v>60338</v>
      </c>
      <c r="E1604" s="131">
        <v>2</v>
      </c>
      <c r="F1604" s="49"/>
      <c r="G1604" s="48"/>
      <c r="H1604" s="48" t="s">
        <v>19</v>
      </c>
      <c r="I1604" s="48" t="s">
        <v>123</v>
      </c>
      <c r="J1604" s="80">
        <v>43231</v>
      </c>
      <c r="K1604" s="72"/>
      <c r="L1604" s="48"/>
    </row>
    <row r="1605" spans="1:12" s="53" customFormat="1" x14ac:dyDescent="0.3">
      <c r="A1605" s="155"/>
      <c r="B1605" s="204">
        <v>8</v>
      </c>
      <c r="C1605" s="50">
        <v>121480</v>
      </c>
      <c r="D1605" s="132">
        <v>60339</v>
      </c>
      <c r="E1605" s="131">
        <v>1</v>
      </c>
      <c r="F1605" s="49"/>
      <c r="G1605" s="48"/>
      <c r="H1605" s="48" t="s">
        <v>19</v>
      </c>
      <c r="I1605" s="48" t="s">
        <v>123</v>
      </c>
      <c r="J1605" s="80">
        <v>43231</v>
      </c>
      <c r="K1605" s="72"/>
      <c r="L1605" s="48"/>
    </row>
    <row r="1606" spans="1:12" s="53" customFormat="1" x14ac:dyDescent="0.3">
      <c r="A1606" s="155"/>
      <c r="B1606" s="204">
        <v>9</v>
      </c>
      <c r="C1606" s="50">
        <v>121553</v>
      </c>
      <c r="D1606" s="104">
        <v>60416</v>
      </c>
      <c r="E1606" s="103">
        <v>4</v>
      </c>
      <c r="F1606" s="49"/>
      <c r="G1606" s="48"/>
      <c r="H1606" s="48" t="s">
        <v>19</v>
      </c>
      <c r="I1606" s="48" t="s">
        <v>29</v>
      </c>
      <c r="J1606" s="80">
        <v>43230</v>
      </c>
      <c r="K1606" s="72"/>
      <c r="L1606" s="48"/>
    </row>
    <row r="1607" spans="1:12" s="53" customFormat="1" x14ac:dyDescent="0.3">
      <c r="A1607" s="155"/>
      <c r="B1607" s="204">
        <v>10</v>
      </c>
      <c r="C1607" s="50">
        <v>121577</v>
      </c>
      <c r="D1607" s="104">
        <v>60440</v>
      </c>
      <c r="E1607" s="103">
        <v>1</v>
      </c>
      <c r="F1607" s="49"/>
      <c r="G1607" s="48"/>
      <c r="H1607" s="48" t="s">
        <v>122</v>
      </c>
      <c r="I1607" s="48" t="s">
        <v>16</v>
      </c>
      <c r="J1607" s="80">
        <v>43227</v>
      </c>
      <c r="K1607" s="72"/>
      <c r="L1607" s="48"/>
    </row>
    <row r="1608" spans="1:12" s="53" customFormat="1" x14ac:dyDescent="0.3">
      <c r="A1608" s="155"/>
      <c r="B1608" s="204">
        <v>11</v>
      </c>
      <c r="C1608" s="50">
        <v>121611</v>
      </c>
      <c r="D1608" s="153">
        <v>60456</v>
      </c>
      <c r="E1608" s="152">
        <v>3</v>
      </c>
      <c r="F1608" s="49"/>
      <c r="G1608" s="48"/>
      <c r="H1608" s="48" t="s">
        <v>19</v>
      </c>
      <c r="I1608" s="48" t="s">
        <v>28</v>
      </c>
      <c r="J1608" s="80">
        <v>43229</v>
      </c>
      <c r="K1608" s="72"/>
      <c r="L1608" s="48"/>
    </row>
    <row r="1609" spans="1:12" s="53" customFormat="1" x14ac:dyDescent="0.3">
      <c r="A1609" s="155"/>
      <c r="B1609" s="204">
        <v>12</v>
      </c>
      <c r="C1609" s="50">
        <v>121627</v>
      </c>
      <c r="D1609" s="104">
        <v>60478</v>
      </c>
      <c r="E1609" s="103">
        <v>3</v>
      </c>
      <c r="F1609" s="49"/>
      <c r="G1609" s="48"/>
      <c r="H1609" s="48" t="s">
        <v>38</v>
      </c>
      <c r="I1609" s="48" t="s">
        <v>15</v>
      </c>
      <c r="J1609" s="80">
        <v>43229</v>
      </c>
      <c r="K1609" s="72"/>
      <c r="L1609" s="48"/>
    </row>
    <row r="1610" spans="1:12" s="53" customFormat="1" x14ac:dyDescent="0.3">
      <c r="A1610" s="155"/>
      <c r="B1610" s="204">
        <v>13</v>
      </c>
      <c r="C1610" s="50">
        <v>121487</v>
      </c>
      <c r="D1610" s="104">
        <v>60341</v>
      </c>
      <c r="E1610" s="103">
        <v>2</v>
      </c>
      <c r="F1610" s="49"/>
      <c r="G1610" s="48"/>
      <c r="H1610" s="48" t="s">
        <v>19</v>
      </c>
      <c r="I1610" s="48" t="s">
        <v>29</v>
      </c>
      <c r="J1610" s="80">
        <v>43229</v>
      </c>
      <c r="K1610" s="72"/>
      <c r="L1610" s="48"/>
    </row>
    <row r="1611" spans="1:12" s="53" customFormat="1" x14ac:dyDescent="0.3">
      <c r="A1611" s="155"/>
      <c r="B1611" s="204">
        <v>14</v>
      </c>
      <c r="C1611" s="50">
        <v>121460</v>
      </c>
      <c r="D1611" s="104">
        <v>60325</v>
      </c>
      <c r="E1611" s="103">
        <v>5</v>
      </c>
      <c r="F1611" s="49"/>
      <c r="G1611" s="48"/>
      <c r="H1611" s="48" t="s">
        <v>19</v>
      </c>
      <c r="I1611" s="48" t="s">
        <v>21</v>
      </c>
      <c r="J1611" s="80">
        <v>43222</v>
      </c>
      <c r="K1611" s="72"/>
      <c r="L1611" s="48"/>
    </row>
    <row r="1612" spans="1:12" s="53" customFormat="1" x14ac:dyDescent="0.3">
      <c r="A1612" s="155"/>
      <c r="B1612" s="204">
        <v>15</v>
      </c>
      <c r="C1612" s="50">
        <v>121455</v>
      </c>
      <c r="D1612" s="104">
        <v>60320</v>
      </c>
      <c r="E1612" s="103">
        <v>1</v>
      </c>
      <c r="F1612" s="49"/>
      <c r="G1612" s="48"/>
      <c r="H1612" s="48" t="s">
        <v>19</v>
      </c>
      <c r="I1612" s="48" t="s">
        <v>21</v>
      </c>
      <c r="J1612" s="80">
        <v>43234</v>
      </c>
      <c r="K1612" s="72"/>
      <c r="L1612" s="48"/>
    </row>
    <row r="1613" spans="1:12" s="53" customFormat="1" x14ac:dyDescent="0.3">
      <c r="A1613" s="155"/>
      <c r="B1613" s="204">
        <v>16</v>
      </c>
      <c r="C1613" s="50">
        <v>121433</v>
      </c>
      <c r="D1613" s="99">
        <v>60300</v>
      </c>
      <c r="E1613" s="98">
        <v>2</v>
      </c>
      <c r="F1613" s="49"/>
      <c r="G1613" s="48"/>
      <c r="H1613" s="48" t="s">
        <v>19</v>
      </c>
      <c r="I1613" s="48" t="s">
        <v>21</v>
      </c>
      <c r="J1613" s="80">
        <v>43234</v>
      </c>
      <c r="K1613" s="72"/>
      <c r="L1613" s="48"/>
    </row>
    <row r="1614" spans="1:12" s="53" customFormat="1" x14ac:dyDescent="0.3">
      <c r="A1614" s="155"/>
      <c r="B1614" s="204">
        <v>17</v>
      </c>
      <c r="C1614" s="50">
        <v>121434</v>
      </c>
      <c r="D1614" s="99">
        <v>60314</v>
      </c>
      <c r="E1614" s="98">
        <v>3</v>
      </c>
      <c r="F1614" s="49"/>
      <c r="G1614" s="48"/>
      <c r="H1614" s="48" t="s">
        <v>19</v>
      </c>
      <c r="I1614" s="48" t="s">
        <v>21</v>
      </c>
      <c r="J1614" s="80">
        <v>43234</v>
      </c>
      <c r="K1614" s="72"/>
      <c r="L1614" s="48"/>
    </row>
    <row r="1615" spans="1:12" s="53" customFormat="1" x14ac:dyDescent="0.3">
      <c r="A1615" s="155"/>
      <c r="B1615" s="204">
        <v>18</v>
      </c>
      <c r="C1615" s="50">
        <v>121601</v>
      </c>
      <c r="D1615" s="99">
        <v>60466</v>
      </c>
      <c r="E1615" s="98">
        <v>17</v>
      </c>
      <c r="F1615" s="49"/>
      <c r="G1615" s="48"/>
      <c r="H1615" s="48" t="s">
        <v>19</v>
      </c>
      <c r="I1615" s="48" t="s">
        <v>65</v>
      </c>
      <c r="J1615" s="80">
        <v>43234</v>
      </c>
      <c r="K1615" s="72"/>
      <c r="L1615" s="48"/>
    </row>
    <row r="1616" spans="1:12" s="53" customFormat="1" x14ac:dyDescent="0.3">
      <c r="A1616" s="155"/>
      <c r="B1616" s="204">
        <v>19</v>
      </c>
      <c r="C1616" s="50">
        <v>121457</v>
      </c>
      <c r="D1616" s="104">
        <v>60322</v>
      </c>
      <c r="E1616" s="103">
        <v>1</v>
      </c>
      <c r="F1616" s="49"/>
      <c r="G1616" s="48"/>
      <c r="H1616" s="48" t="s">
        <v>19</v>
      </c>
      <c r="I1616" s="48" t="s">
        <v>21</v>
      </c>
      <c r="J1616" s="80">
        <v>43228</v>
      </c>
      <c r="K1616" s="72"/>
      <c r="L1616" s="48" t="s">
        <v>23</v>
      </c>
    </row>
    <row r="1617" spans="1:16" s="53" customFormat="1" x14ac:dyDescent="0.3">
      <c r="A1617" s="155"/>
      <c r="B1617" s="204">
        <v>20</v>
      </c>
      <c r="C1617" s="50">
        <v>121420</v>
      </c>
      <c r="D1617" s="104">
        <v>60281</v>
      </c>
      <c r="E1617" s="103">
        <v>1</v>
      </c>
      <c r="F1617" s="49"/>
      <c r="G1617" s="48"/>
      <c r="H1617" s="48" t="s">
        <v>19</v>
      </c>
      <c r="I1617" s="48" t="s">
        <v>121</v>
      </c>
      <c r="J1617" s="80">
        <v>43229</v>
      </c>
      <c r="K1617" s="72"/>
      <c r="L1617" s="48" t="s">
        <v>23</v>
      </c>
    </row>
    <row r="1618" spans="1:16" s="53" customFormat="1" x14ac:dyDescent="0.3">
      <c r="A1618" s="155"/>
      <c r="B1618" s="204">
        <v>21</v>
      </c>
      <c r="C1618" s="50">
        <v>121593</v>
      </c>
      <c r="D1618" s="104">
        <v>60465</v>
      </c>
      <c r="E1618" s="103">
        <v>21</v>
      </c>
      <c r="F1618" s="54"/>
      <c r="G1618" s="48"/>
      <c r="H1618" s="48" t="s">
        <v>19</v>
      </c>
      <c r="I1618" s="48" t="s">
        <v>21</v>
      </c>
      <c r="J1618" s="80">
        <v>43234</v>
      </c>
      <c r="K1618" s="72"/>
      <c r="L1618" s="53" t="s">
        <v>120</v>
      </c>
      <c r="M1618" s="48"/>
      <c r="N1618" s="48" t="s">
        <v>11</v>
      </c>
      <c r="O1618" s="48" t="s">
        <v>119</v>
      </c>
      <c r="P1618" s="48"/>
    </row>
    <row r="1619" spans="1:16" s="53" customFormat="1" x14ac:dyDescent="0.3">
      <c r="A1619" s="155">
        <v>43221</v>
      </c>
      <c r="B1619" s="205">
        <v>1</v>
      </c>
      <c r="C1619" s="50">
        <v>120961</v>
      </c>
      <c r="D1619" s="104">
        <v>59914</v>
      </c>
      <c r="E1619" s="103">
        <v>44</v>
      </c>
      <c r="F1619" s="54"/>
      <c r="G1619" s="48"/>
      <c r="H1619" s="48" t="s">
        <v>98</v>
      </c>
      <c r="I1619" s="48" t="s">
        <v>21</v>
      </c>
      <c r="J1619" s="80">
        <v>43223</v>
      </c>
      <c r="K1619" s="72"/>
      <c r="L1619" s="48" t="s">
        <v>95</v>
      </c>
      <c r="M1619" s="48" t="s">
        <v>118</v>
      </c>
      <c r="N1619" s="48"/>
      <c r="O1619" s="48"/>
      <c r="P1619" s="48"/>
    </row>
    <row r="1620" spans="1:16" s="53" customFormat="1" x14ac:dyDescent="0.3">
      <c r="A1620" s="155"/>
      <c r="B1620" s="205">
        <v>2</v>
      </c>
      <c r="C1620" s="50">
        <v>121643</v>
      </c>
      <c r="D1620" s="104">
        <v>60496</v>
      </c>
      <c r="E1620" s="103">
        <v>1</v>
      </c>
      <c r="F1620" s="49"/>
      <c r="G1620" s="48"/>
      <c r="H1620" s="48" t="s">
        <v>14</v>
      </c>
      <c r="I1620" s="48" t="s">
        <v>117</v>
      </c>
      <c r="J1620" s="80">
        <v>43229</v>
      </c>
      <c r="K1620" s="72"/>
      <c r="L1620" s="48" t="s">
        <v>116</v>
      </c>
      <c r="M1620" s="48"/>
      <c r="N1620" s="48"/>
      <c r="O1620" s="48"/>
      <c r="P1620" s="48"/>
    </row>
    <row r="1621" spans="1:16" s="53" customFormat="1" x14ac:dyDescent="0.3">
      <c r="A1621" s="155"/>
      <c r="B1621" s="205">
        <v>3</v>
      </c>
      <c r="C1621" s="50">
        <v>121612</v>
      </c>
      <c r="D1621" s="153">
        <v>60479</v>
      </c>
      <c r="E1621" s="152">
        <v>1</v>
      </c>
      <c r="F1621" s="49"/>
      <c r="G1621" s="48"/>
      <c r="H1621" s="48" t="s">
        <v>14</v>
      </c>
      <c r="I1621" s="48" t="s">
        <v>16</v>
      </c>
      <c r="J1621" s="80">
        <v>43236</v>
      </c>
      <c r="K1621" s="72"/>
      <c r="L1621" s="48"/>
      <c r="M1621" s="48"/>
      <c r="N1621" s="48"/>
      <c r="O1621" s="48"/>
      <c r="P1621" s="48"/>
    </row>
    <row r="1622" spans="1:16" s="53" customFormat="1" x14ac:dyDescent="0.3">
      <c r="A1622" s="155">
        <v>43222</v>
      </c>
      <c r="B1622" s="202">
        <v>1</v>
      </c>
      <c r="C1622" s="50">
        <v>121695</v>
      </c>
      <c r="D1622" s="104">
        <v>60528</v>
      </c>
      <c r="E1622" s="103">
        <v>9</v>
      </c>
      <c r="F1622" s="49"/>
      <c r="G1622" s="48"/>
      <c r="H1622" s="48" t="s">
        <v>14</v>
      </c>
      <c r="I1622" s="48" t="s">
        <v>115</v>
      </c>
      <c r="J1622" s="80">
        <v>43239</v>
      </c>
      <c r="K1622" s="72"/>
      <c r="L1622" s="48"/>
      <c r="M1622" s="48"/>
      <c r="N1622" s="48"/>
      <c r="O1622" s="48"/>
      <c r="P1622" s="48"/>
    </row>
    <row r="1623" spans="1:16" s="53" customFormat="1" x14ac:dyDescent="0.3">
      <c r="A1623" s="155"/>
      <c r="B1623" s="202">
        <v>2</v>
      </c>
      <c r="C1623" s="50">
        <v>121681</v>
      </c>
      <c r="D1623" s="150">
        <v>60531</v>
      </c>
      <c r="E1623" s="149">
        <v>8</v>
      </c>
      <c r="F1623" s="49"/>
      <c r="G1623" s="48"/>
      <c r="H1623" s="48" t="s">
        <v>114</v>
      </c>
      <c r="I1623" s="48" t="s">
        <v>113</v>
      </c>
      <c r="J1623" s="80">
        <v>43229</v>
      </c>
      <c r="K1623" s="72"/>
      <c r="L1623" s="48"/>
      <c r="M1623" s="48"/>
      <c r="N1623" s="48"/>
      <c r="O1623" s="48"/>
      <c r="P1623" s="48"/>
    </row>
    <row r="1624" spans="1:16" s="53" customFormat="1" x14ac:dyDescent="0.3">
      <c r="A1624" s="155"/>
      <c r="B1624" s="202">
        <v>3</v>
      </c>
      <c r="C1624" s="50">
        <v>121694</v>
      </c>
      <c r="D1624" s="153">
        <v>60524</v>
      </c>
      <c r="E1624" s="152">
        <v>1</v>
      </c>
      <c r="F1624" s="49"/>
      <c r="G1624" s="48"/>
      <c r="H1624" s="48" t="s">
        <v>19</v>
      </c>
      <c r="I1624" s="48" t="s">
        <v>21</v>
      </c>
      <c r="J1624" s="80">
        <v>43236</v>
      </c>
      <c r="K1624" s="72"/>
      <c r="L1624" s="48"/>
      <c r="M1624" s="48"/>
      <c r="N1624" s="48"/>
      <c r="O1624" s="48"/>
      <c r="P1624" s="48"/>
    </row>
    <row r="1625" spans="1:16" x14ac:dyDescent="0.3">
      <c r="A1625" s="48"/>
      <c r="B1625" s="202">
        <v>4</v>
      </c>
      <c r="C1625" s="50">
        <v>121561</v>
      </c>
      <c r="D1625" s="109">
        <v>60422</v>
      </c>
      <c r="E1625" s="108">
        <v>12</v>
      </c>
      <c r="F1625" s="54"/>
      <c r="G1625" s="48"/>
      <c r="H1625" s="48" t="s">
        <v>26</v>
      </c>
      <c r="I1625" s="48" t="s">
        <v>21</v>
      </c>
      <c r="J1625" s="80">
        <v>43234</v>
      </c>
      <c r="K1625" s="72"/>
    </row>
    <row r="1626" spans="1:16" x14ac:dyDescent="0.3">
      <c r="A1626" s="48"/>
      <c r="B1626" s="202">
        <v>5</v>
      </c>
      <c r="C1626" s="50">
        <v>121530</v>
      </c>
      <c r="D1626" s="109">
        <v>60393</v>
      </c>
      <c r="E1626" s="108">
        <v>8</v>
      </c>
      <c r="F1626" s="54"/>
      <c r="G1626" s="48"/>
      <c r="H1626" s="48" t="s">
        <v>26</v>
      </c>
      <c r="I1626" s="48" t="s">
        <v>21</v>
      </c>
      <c r="J1626" s="80">
        <v>43234</v>
      </c>
      <c r="K1626" s="72"/>
      <c r="N1626" s="48">
        <f>E1604+E1605+E1608+E1613+E1614+E1615+E1618+E1621+E1623+E1624+E1625+E1626+E1627+E1628+E1629+E1630+E1631+E1632+E1633+E1634+E1635+E1636+E1637+E1638+E1639+E1640+E1641</f>
        <v>200</v>
      </c>
    </row>
    <row r="1627" spans="1:16" x14ac:dyDescent="0.3">
      <c r="A1627" s="48"/>
      <c r="B1627" s="202">
        <v>6</v>
      </c>
      <c r="C1627" s="50">
        <v>121549</v>
      </c>
      <c r="D1627" s="109">
        <v>60412</v>
      </c>
      <c r="E1627" s="108">
        <v>12</v>
      </c>
      <c r="F1627" s="54"/>
      <c r="G1627" s="48"/>
      <c r="H1627" s="48" t="s">
        <v>26</v>
      </c>
      <c r="I1627" s="48" t="s">
        <v>21</v>
      </c>
      <c r="J1627" s="80">
        <v>43234</v>
      </c>
      <c r="K1627" s="72"/>
    </row>
    <row r="1628" spans="1:16" x14ac:dyDescent="0.3">
      <c r="A1628" s="48"/>
      <c r="B1628" s="202">
        <v>7</v>
      </c>
      <c r="C1628" s="50">
        <v>121543</v>
      </c>
      <c r="D1628" s="109">
        <v>60408</v>
      </c>
      <c r="E1628" s="108">
        <v>12</v>
      </c>
      <c r="F1628" s="135"/>
      <c r="G1628" s="48"/>
      <c r="H1628" s="48" t="s">
        <v>26</v>
      </c>
      <c r="I1628" s="48" t="s">
        <v>21</v>
      </c>
      <c r="J1628" s="80">
        <v>43234</v>
      </c>
      <c r="K1628" s="72"/>
    </row>
    <row r="1629" spans="1:16" x14ac:dyDescent="0.3">
      <c r="A1629" s="48"/>
      <c r="B1629" s="202">
        <v>8</v>
      </c>
      <c r="C1629" s="50">
        <v>121556</v>
      </c>
      <c r="D1629" s="153">
        <v>60417</v>
      </c>
      <c r="E1629" s="152">
        <v>12</v>
      </c>
      <c r="F1629" s="54"/>
      <c r="G1629" s="48"/>
      <c r="H1629" s="48" t="s">
        <v>26</v>
      </c>
      <c r="I1629" s="48" t="s">
        <v>21</v>
      </c>
      <c r="J1629" s="80">
        <v>43234</v>
      </c>
      <c r="K1629" s="72"/>
    </row>
    <row r="1630" spans="1:16" x14ac:dyDescent="0.3">
      <c r="A1630" s="117"/>
      <c r="B1630" s="202">
        <v>9</v>
      </c>
      <c r="C1630" s="50">
        <v>121678</v>
      </c>
      <c r="D1630" s="153">
        <v>60527</v>
      </c>
      <c r="E1630" s="152">
        <v>1</v>
      </c>
      <c r="F1630" s="49"/>
      <c r="G1630" s="48"/>
      <c r="H1630" s="48" t="s">
        <v>14</v>
      </c>
      <c r="I1630" s="48" t="s">
        <v>15</v>
      </c>
      <c r="J1630" s="80">
        <v>43227</v>
      </c>
      <c r="K1630" s="72"/>
    </row>
    <row r="1631" spans="1:16" x14ac:dyDescent="0.3">
      <c r="A1631" s="148">
        <v>43223</v>
      </c>
      <c r="B1631" s="200">
        <v>1</v>
      </c>
      <c r="C1631" s="55">
        <v>121515</v>
      </c>
      <c r="D1631" s="147">
        <v>60383</v>
      </c>
      <c r="E1631" s="146">
        <v>3</v>
      </c>
      <c r="F1631" s="49" t="s">
        <v>112</v>
      </c>
      <c r="G1631" s="53"/>
      <c r="H1631" s="53" t="s">
        <v>38</v>
      </c>
      <c r="I1631" s="53" t="s">
        <v>21</v>
      </c>
      <c r="J1631" s="80">
        <v>43227</v>
      </c>
      <c r="K1631" s="72"/>
      <c r="L1631" s="53" t="s">
        <v>85</v>
      </c>
      <c r="M1631" s="53" t="s">
        <v>39</v>
      </c>
      <c r="N1631" s="53" t="s">
        <v>111</v>
      </c>
    </row>
    <row r="1632" spans="1:16" x14ac:dyDescent="0.3">
      <c r="A1632" s="117"/>
      <c r="B1632" s="200">
        <v>2</v>
      </c>
      <c r="C1632" s="55">
        <v>121711</v>
      </c>
      <c r="D1632" s="109">
        <v>60535</v>
      </c>
      <c r="E1632" s="108">
        <v>1</v>
      </c>
      <c r="F1632" s="49"/>
      <c r="G1632" s="53"/>
      <c r="H1632" s="53" t="s">
        <v>26</v>
      </c>
      <c r="I1632" s="53" t="s">
        <v>29</v>
      </c>
      <c r="J1632" s="80">
        <v>43229</v>
      </c>
      <c r="K1632" s="72"/>
    </row>
    <row r="1633" spans="1:14" x14ac:dyDescent="0.3">
      <c r="A1633" s="117"/>
      <c r="B1633" s="200">
        <v>3</v>
      </c>
      <c r="C1633" s="55">
        <v>121705</v>
      </c>
      <c r="D1633" s="153">
        <v>60546</v>
      </c>
      <c r="E1633" s="152">
        <v>4</v>
      </c>
      <c r="F1633" s="49"/>
      <c r="G1633" s="53"/>
      <c r="H1633" s="53" t="s">
        <v>110</v>
      </c>
      <c r="I1633" s="53" t="s">
        <v>40</v>
      </c>
      <c r="J1633" s="80">
        <v>43229</v>
      </c>
      <c r="K1633" s="72"/>
    </row>
    <row r="1634" spans="1:14" x14ac:dyDescent="0.3">
      <c r="A1634" s="117"/>
      <c r="B1634" s="200">
        <v>4</v>
      </c>
      <c r="C1634" s="55">
        <v>121730</v>
      </c>
      <c r="D1634" s="109">
        <v>60547</v>
      </c>
      <c r="E1634" s="108">
        <v>2</v>
      </c>
      <c r="F1634" s="49"/>
      <c r="G1634" s="53"/>
      <c r="H1634" s="53" t="s">
        <v>14</v>
      </c>
      <c r="I1634" s="53" t="s">
        <v>64</v>
      </c>
      <c r="J1634" s="80">
        <v>43229</v>
      </c>
      <c r="K1634" s="72"/>
      <c r="L1634" s="154"/>
    </row>
    <row r="1635" spans="1:14" x14ac:dyDescent="0.3">
      <c r="A1635" s="117"/>
      <c r="B1635" s="200">
        <v>5</v>
      </c>
      <c r="C1635" s="55">
        <v>121727</v>
      </c>
      <c r="D1635" s="153">
        <v>60548</v>
      </c>
      <c r="E1635" s="152">
        <v>3</v>
      </c>
      <c r="F1635" s="49"/>
      <c r="G1635" s="53"/>
      <c r="H1635" s="53" t="s">
        <v>14</v>
      </c>
      <c r="I1635" s="53" t="s">
        <v>40</v>
      </c>
      <c r="J1635" s="80">
        <v>43229</v>
      </c>
      <c r="K1635" s="72"/>
    </row>
    <row r="1636" spans="1:14" x14ac:dyDescent="0.3">
      <c r="A1636" s="48"/>
      <c r="B1636" s="200">
        <v>6</v>
      </c>
      <c r="C1636" s="50">
        <v>121529</v>
      </c>
      <c r="D1636" s="153">
        <v>60392</v>
      </c>
      <c r="E1636" s="152">
        <v>10</v>
      </c>
      <c r="F1636" s="49"/>
      <c r="G1636" s="48"/>
      <c r="H1636" s="48" t="s">
        <v>19</v>
      </c>
      <c r="I1636" s="48" t="s">
        <v>21</v>
      </c>
      <c r="J1636" s="80">
        <v>43234</v>
      </c>
      <c r="K1636" s="72"/>
    </row>
    <row r="1637" spans="1:14" x14ac:dyDescent="0.3">
      <c r="A1637" s="48"/>
      <c r="B1637" s="200">
        <v>7</v>
      </c>
      <c r="C1637" s="50">
        <v>121541</v>
      </c>
      <c r="D1637" s="153">
        <v>60407</v>
      </c>
      <c r="E1637" s="152">
        <v>15</v>
      </c>
      <c r="F1637" s="49"/>
      <c r="G1637" s="48"/>
      <c r="H1637" s="48" t="s">
        <v>19</v>
      </c>
      <c r="I1637" s="48" t="s">
        <v>21</v>
      </c>
      <c r="J1637" s="80">
        <v>43234</v>
      </c>
      <c r="K1637" s="72"/>
    </row>
    <row r="1638" spans="1:14" x14ac:dyDescent="0.3">
      <c r="A1638" s="48"/>
      <c r="B1638" s="200">
        <v>8</v>
      </c>
      <c r="C1638" s="50">
        <v>121547</v>
      </c>
      <c r="D1638" s="109">
        <v>60411</v>
      </c>
      <c r="E1638" s="108">
        <v>15</v>
      </c>
      <c r="F1638" s="54"/>
      <c r="G1638" s="48"/>
      <c r="H1638" s="48" t="s">
        <v>19</v>
      </c>
      <c r="I1638" s="48" t="s">
        <v>21</v>
      </c>
      <c r="J1638" s="80">
        <v>43234</v>
      </c>
      <c r="K1638" s="72"/>
    </row>
    <row r="1639" spans="1:14" x14ac:dyDescent="0.3">
      <c r="A1639" s="48"/>
      <c r="B1639" s="200">
        <v>9</v>
      </c>
      <c r="C1639" s="50">
        <v>121554</v>
      </c>
      <c r="D1639" s="109">
        <v>60426</v>
      </c>
      <c r="E1639" s="108">
        <v>15</v>
      </c>
      <c r="F1639" s="49"/>
      <c r="G1639" s="48"/>
      <c r="H1639" s="48" t="s">
        <v>19</v>
      </c>
      <c r="I1639" s="48" t="s">
        <v>21</v>
      </c>
      <c r="J1639" s="80">
        <v>43234</v>
      </c>
      <c r="K1639" s="72"/>
    </row>
    <row r="1640" spans="1:14" x14ac:dyDescent="0.3">
      <c r="A1640" s="48"/>
      <c r="B1640" s="200">
        <v>10</v>
      </c>
      <c r="C1640" s="50">
        <v>121560</v>
      </c>
      <c r="D1640" s="109">
        <v>60421</v>
      </c>
      <c r="E1640" s="108">
        <v>15</v>
      </c>
      <c r="F1640" s="49"/>
      <c r="G1640" s="48"/>
      <c r="H1640" s="48" t="s">
        <v>19</v>
      </c>
      <c r="I1640" s="48" t="s">
        <v>21</v>
      </c>
      <c r="J1640" s="80">
        <v>43234</v>
      </c>
      <c r="K1640" s="72"/>
    </row>
    <row r="1641" spans="1:14" x14ac:dyDescent="0.3">
      <c r="A1641" s="117"/>
      <c r="B1641" s="200">
        <v>11</v>
      </c>
      <c r="C1641" s="55">
        <v>121318</v>
      </c>
      <c r="D1641" s="150">
        <v>60194</v>
      </c>
      <c r="E1641" s="149">
        <v>1</v>
      </c>
      <c r="F1641" s="49" t="s">
        <v>109</v>
      </c>
      <c r="G1641" s="53"/>
      <c r="H1641" s="53" t="s">
        <v>19</v>
      </c>
      <c r="I1641" s="53" t="s">
        <v>21</v>
      </c>
      <c r="J1641" s="80">
        <v>43234</v>
      </c>
      <c r="K1641" s="72"/>
      <c r="L1641" s="53" t="s">
        <v>85</v>
      </c>
      <c r="M1641" s="53"/>
      <c r="N1641" s="48" t="s">
        <v>108</v>
      </c>
    </row>
    <row r="1642" spans="1:14" x14ac:dyDescent="0.3">
      <c r="A1642" s="148">
        <v>43224</v>
      </c>
      <c r="B1642" s="151">
        <v>1</v>
      </c>
      <c r="C1642" s="55">
        <v>121756</v>
      </c>
      <c r="D1642" s="150">
        <v>60573</v>
      </c>
      <c r="E1642" s="149">
        <v>2</v>
      </c>
      <c r="F1642" s="49"/>
      <c r="G1642" s="53"/>
      <c r="H1642" s="53" t="s">
        <v>38</v>
      </c>
      <c r="I1642" s="53" t="s">
        <v>21</v>
      </c>
      <c r="J1642" s="80">
        <v>43230</v>
      </c>
      <c r="K1642" s="72"/>
      <c r="L1642" s="53"/>
      <c r="M1642" s="53"/>
    </row>
    <row r="1643" spans="1:14" x14ac:dyDescent="0.3">
      <c r="A1643" s="48"/>
      <c r="B1643" s="151">
        <v>2</v>
      </c>
      <c r="C1643" s="50">
        <v>121491</v>
      </c>
      <c r="D1643" s="139">
        <v>60467</v>
      </c>
      <c r="E1643" s="138">
        <v>5</v>
      </c>
      <c r="F1643" s="49"/>
      <c r="G1643" s="48"/>
      <c r="H1643" s="48" t="s">
        <v>19</v>
      </c>
      <c r="I1643" s="48" t="s">
        <v>56</v>
      </c>
      <c r="J1643" s="80">
        <v>43237</v>
      </c>
      <c r="K1643" s="72"/>
      <c r="L1643" s="48" t="s">
        <v>107</v>
      </c>
    </row>
    <row r="1644" spans="1:14" x14ac:dyDescent="0.3">
      <c r="A1644" s="117"/>
      <c r="B1644" s="151">
        <v>3</v>
      </c>
      <c r="C1644" s="50">
        <v>121728</v>
      </c>
      <c r="D1644" s="139">
        <v>60540</v>
      </c>
      <c r="E1644" s="138">
        <v>1</v>
      </c>
      <c r="F1644" s="49"/>
      <c r="G1644" s="48"/>
      <c r="H1644" s="48" t="s">
        <v>19</v>
      </c>
      <c r="I1644" s="48" t="s">
        <v>28</v>
      </c>
      <c r="J1644" s="80">
        <v>43248</v>
      </c>
      <c r="K1644" s="72"/>
      <c r="L1644" s="48" t="s">
        <v>106</v>
      </c>
    </row>
    <row r="1645" spans="1:14" x14ac:dyDescent="0.3">
      <c r="A1645" s="48"/>
      <c r="B1645" s="151">
        <v>4</v>
      </c>
      <c r="C1645" s="50">
        <v>121531</v>
      </c>
      <c r="D1645" s="150">
        <v>60394</v>
      </c>
      <c r="E1645" s="149">
        <v>6</v>
      </c>
      <c r="F1645" s="49"/>
      <c r="G1645" s="48"/>
      <c r="H1645" s="48" t="s">
        <v>19</v>
      </c>
      <c r="I1645" s="48" t="s">
        <v>21</v>
      </c>
      <c r="J1645" s="80">
        <v>43234</v>
      </c>
      <c r="K1645" s="72"/>
    </row>
    <row r="1646" spans="1:14" x14ac:dyDescent="0.3">
      <c r="A1646" s="48"/>
      <c r="B1646" s="151">
        <v>5</v>
      </c>
      <c r="C1646" s="50">
        <v>121545</v>
      </c>
      <c r="D1646" s="150">
        <v>60409</v>
      </c>
      <c r="E1646" s="149">
        <v>10</v>
      </c>
      <c r="F1646" s="49"/>
      <c r="G1646" s="48"/>
      <c r="H1646" s="48" t="s">
        <v>19</v>
      </c>
      <c r="I1646" s="48" t="s">
        <v>21</v>
      </c>
      <c r="J1646" s="80">
        <v>43234</v>
      </c>
      <c r="K1646" s="72"/>
    </row>
    <row r="1647" spans="1:14" x14ac:dyDescent="0.3">
      <c r="A1647" s="48"/>
      <c r="B1647" s="151">
        <v>6</v>
      </c>
      <c r="C1647" s="50">
        <v>121546</v>
      </c>
      <c r="D1647" s="150">
        <v>60410</v>
      </c>
      <c r="E1647" s="149">
        <v>2</v>
      </c>
      <c r="F1647" s="49"/>
      <c r="G1647" s="48"/>
      <c r="H1647" s="48" t="s">
        <v>19</v>
      </c>
      <c r="I1647" s="48" t="s">
        <v>21</v>
      </c>
      <c r="J1647" s="80">
        <v>43234</v>
      </c>
      <c r="K1647" s="72"/>
    </row>
    <row r="1648" spans="1:14" x14ac:dyDescent="0.3">
      <c r="A1648" s="48"/>
      <c r="B1648" s="151">
        <v>7</v>
      </c>
      <c r="C1648" s="50">
        <v>121550</v>
      </c>
      <c r="D1648" s="150">
        <v>60413</v>
      </c>
      <c r="E1648" s="149">
        <v>10</v>
      </c>
      <c r="F1648" s="49"/>
      <c r="G1648" s="48"/>
      <c r="H1648" s="48" t="s">
        <v>19</v>
      </c>
      <c r="I1648" s="48" t="s">
        <v>21</v>
      </c>
      <c r="J1648" s="80">
        <v>43234</v>
      </c>
      <c r="K1648" s="72"/>
    </row>
    <row r="1649" spans="1:15" x14ac:dyDescent="0.3">
      <c r="A1649" s="48"/>
      <c r="B1649" s="151">
        <v>8</v>
      </c>
      <c r="C1649" s="50">
        <v>121552</v>
      </c>
      <c r="D1649" s="150">
        <v>60414</v>
      </c>
      <c r="E1649" s="149">
        <v>2</v>
      </c>
      <c r="F1649" s="49"/>
      <c r="G1649" s="48"/>
      <c r="H1649" s="48" t="s">
        <v>19</v>
      </c>
      <c r="I1649" s="48" t="s">
        <v>21</v>
      </c>
      <c r="J1649" s="80">
        <v>43234</v>
      </c>
      <c r="K1649" s="72"/>
    </row>
    <row r="1650" spans="1:15" x14ac:dyDescent="0.3">
      <c r="A1650" s="48"/>
      <c r="B1650" s="151">
        <v>9</v>
      </c>
      <c r="C1650" s="50">
        <v>121557</v>
      </c>
      <c r="D1650" s="150">
        <v>60418</v>
      </c>
      <c r="E1650" s="149">
        <v>6</v>
      </c>
      <c r="F1650" s="49"/>
      <c r="G1650" s="48"/>
      <c r="H1650" s="48" t="s">
        <v>19</v>
      </c>
      <c r="I1650" s="48" t="s">
        <v>21</v>
      </c>
      <c r="J1650" s="80">
        <v>43234</v>
      </c>
      <c r="K1650" s="72"/>
    </row>
    <row r="1651" spans="1:15" x14ac:dyDescent="0.3">
      <c r="A1651" s="48"/>
      <c r="B1651" s="151">
        <v>10</v>
      </c>
      <c r="C1651" s="50">
        <v>121558</v>
      </c>
      <c r="D1651" s="150">
        <v>60419</v>
      </c>
      <c r="E1651" s="149">
        <v>4</v>
      </c>
      <c r="F1651" s="49"/>
      <c r="G1651" s="48"/>
      <c r="H1651" s="48" t="s">
        <v>19</v>
      </c>
      <c r="I1651" s="48" t="s">
        <v>21</v>
      </c>
      <c r="J1651" s="80">
        <v>43234</v>
      </c>
      <c r="K1651" s="72"/>
    </row>
    <row r="1652" spans="1:15" x14ac:dyDescent="0.3">
      <c r="A1652" s="48"/>
      <c r="B1652" s="151">
        <v>11</v>
      </c>
      <c r="C1652" s="50">
        <v>121559</v>
      </c>
      <c r="D1652" s="150">
        <v>60420</v>
      </c>
      <c r="E1652" s="149">
        <v>2</v>
      </c>
      <c r="F1652" s="49"/>
      <c r="G1652" s="48"/>
      <c r="H1652" s="48" t="s">
        <v>19</v>
      </c>
      <c r="I1652" s="48" t="s">
        <v>21</v>
      </c>
      <c r="J1652" s="80">
        <v>43234</v>
      </c>
      <c r="K1652" s="72"/>
    </row>
    <row r="1653" spans="1:15" x14ac:dyDescent="0.3">
      <c r="A1653" s="48"/>
      <c r="B1653" s="151">
        <v>12</v>
      </c>
      <c r="C1653" s="50">
        <v>121562</v>
      </c>
      <c r="D1653" s="150">
        <v>60423</v>
      </c>
      <c r="E1653" s="149">
        <v>2</v>
      </c>
      <c r="F1653" s="49"/>
      <c r="G1653" s="48"/>
      <c r="H1653" s="48" t="s">
        <v>19</v>
      </c>
      <c r="I1653" s="48" t="s">
        <v>21</v>
      </c>
      <c r="J1653" s="80">
        <v>43234</v>
      </c>
      <c r="K1653" s="72"/>
    </row>
    <row r="1654" spans="1:15" x14ac:dyDescent="0.3">
      <c r="A1654" s="48"/>
      <c r="B1654" s="151">
        <v>13</v>
      </c>
      <c r="C1654" s="50">
        <v>121563</v>
      </c>
      <c r="D1654" s="150">
        <v>60424</v>
      </c>
      <c r="E1654" s="149">
        <v>6</v>
      </c>
      <c r="F1654" s="49"/>
      <c r="G1654" s="48"/>
      <c r="H1654" s="48" t="s">
        <v>19</v>
      </c>
      <c r="I1654" s="48" t="s">
        <v>21</v>
      </c>
      <c r="J1654" s="80">
        <v>43234</v>
      </c>
      <c r="K1654" s="72"/>
    </row>
    <row r="1655" spans="1:15" x14ac:dyDescent="0.3">
      <c r="A1655" s="48"/>
      <c r="B1655" s="151">
        <v>14</v>
      </c>
      <c r="C1655" s="50">
        <v>121564</v>
      </c>
      <c r="D1655" s="150">
        <v>60451</v>
      </c>
      <c r="E1655" s="149">
        <v>4</v>
      </c>
      <c r="F1655" s="49"/>
      <c r="G1655" s="48"/>
      <c r="H1655" s="48" t="s">
        <v>19</v>
      </c>
      <c r="I1655" s="48" t="s">
        <v>21</v>
      </c>
      <c r="J1655" s="80">
        <v>43234</v>
      </c>
      <c r="K1655" s="72"/>
    </row>
    <row r="1656" spans="1:15" x14ac:dyDescent="0.3">
      <c r="A1656" s="148"/>
      <c r="B1656" s="151">
        <v>15</v>
      </c>
      <c r="C1656" s="55">
        <v>121733</v>
      </c>
      <c r="D1656" s="150">
        <v>60583</v>
      </c>
      <c r="E1656" s="149">
        <v>1</v>
      </c>
      <c r="F1656" s="49"/>
      <c r="G1656" s="53"/>
      <c r="H1656" s="53" t="s">
        <v>14</v>
      </c>
      <c r="I1656" s="53" t="s">
        <v>15</v>
      </c>
      <c r="J1656" s="80">
        <v>43230</v>
      </c>
      <c r="K1656" s="72"/>
      <c r="L1656" s="53"/>
      <c r="M1656" s="53"/>
    </row>
    <row r="1657" spans="1:15" x14ac:dyDescent="0.3">
      <c r="A1657" s="148"/>
      <c r="B1657" s="151">
        <v>16</v>
      </c>
      <c r="C1657" s="50">
        <v>121139</v>
      </c>
      <c r="D1657" s="147">
        <v>60055</v>
      </c>
      <c r="E1657" s="146">
        <v>5</v>
      </c>
      <c r="F1657" s="49" t="s">
        <v>105</v>
      </c>
      <c r="G1657" s="48"/>
      <c r="H1657" s="48" t="s">
        <v>19</v>
      </c>
      <c r="I1657" s="48" t="s">
        <v>21</v>
      </c>
      <c r="J1657" s="80">
        <v>43227</v>
      </c>
      <c r="K1657" s="72"/>
      <c r="L1657" s="74" t="s">
        <v>104</v>
      </c>
      <c r="M1657" s="74" t="s">
        <v>103</v>
      </c>
      <c r="O1657" s="48" t="s">
        <v>61</v>
      </c>
    </row>
    <row r="1658" spans="1:15" x14ac:dyDescent="0.3">
      <c r="A1658" s="148">
        <v>43227</v>
      </c>
      <c r="B1658" s="202">
        <v>1</v>
      </c>
      <c r="C1658" s="50">
        <v>121619</v>
      </c>
      <c r="D1658" s="150">
        <v>60463</v>
      </c>
      <c r="E1658" s="149">
        <v>20</v>
      </c>
      <c r="F1658" s="49"/>
      <c r="G1658" s="48"/>
      <c r="H1658" s="48" t="s">
        <v>19</v>
      </c>
      <c r="I1658" s="48" t="s">
        <v>21</v>
      </c>
      <c r="J1658" s="80">
        <v>43234</v>
      </c>
      <c r="K1658" s="72"/>
      <c r="L1658" s="53"/>
      <c r="M1658" s="53"/>
    </row>
    <row r="1659" spans="1:15" x14ac:dyDescent="0.3">
      <c r="A1659" s="148"/>
      <c r="B1659" s="202">
        <v>2</v>
      </c>
      <c r="C1659" s="50">
        <v>121795</v>
      </c>
      <c r="D1659" s="147">
        <v>60592</v>
      </c>
      <c r="E1659" s="146">
        <v>1</v>
      </c>
      <c r="F1659" s="49"/>
      <c r="G1659" s="48"/>
      <c r="H1659" s="48" t="s">
        <v>19</v>
      </c>
      <c r="I1659" s="48" t="s">
        <v>21</v>
      </c>
      <c r="J1659" s="80">
        <v>43238</v>
      </c>
      <c r="K1659" s="72"/>
      <c r="L1659" s="105" t="s">
        <v>82</v>
      </c>
      <c r="M1659" s="53"/>
    </row>
    <row r="1660" spans="1:15" x14ac:dyDescent="0.3">
      <c r="A1660" s="148"/>
      <c r="B1660" s="202">
        <v>3</v>
      </c>
      <c r="C1660" s="50">
        <v>121794</v>
      </c>
      <c r="D1660" s="99">
        <v>60591</v>
      </c>
      <c r="E1660" s="98">
        <v>6</v>
      </c>
      <c r="F1660" s="49"/>
      <c r="G1660" s="48"/>
      <c r="H1660" s="48" t="s">
        <v>19</v>
      </c>
      <c r="I1660" s="48" t="s">
        <v>21</v>
      </c>
      <c r="J1660" s="80">
        <v>43238</v>
      </c>
      <c r="K1660" s="72"/>
      <c r="L1660" s="105" t="s">
        <v>82</v>
      </c>
      <c r="M1660" s="53"/>
    </row>
    <row r="1661" spans="1:15" x14ac:dyDescent="0.3">
      <c r="A1661" s="148"/>
      <c r="B1661" s="202">
        <v>4</v>
      </c>
      <c r="C1661" s="50">
        <v>121791</v>
      </c>
      <c r="D1661" s="147">
        <v>60589</v>
      </c>
      <c r="E1661" s="146">
        <v>5</v>
      </c>
      <c r="F1661" s="49"/>
      <c r="G1661" s="48"/>
      <c r="H1661" s="48" t="s">
        <v>19</v>
      </c>
      <c r="I1661" s="48" t="s">
        <v>21</v>
      </c>
      <c r="J1661" s="80">
        <v>43238</v>
      </c>
      <c r="K1661" s="72"/>
      <c r="L1661" s="105" t="s">
        <v>82</v>
      </c>
      <c r="M1661" s="53"/>
    </row>
    <row r="1662" spans="1:15" x14ac:dyDescent="0.3">
      <c r="A1662" s="148"/>
      <c r="B1662" s="202">
        <v>5</v>
      </c>
      <c r="C1662" s="50">
        <v>121669</v>
      </c>
      <c r="D1662" s="145">
        <v>60511</v>
      </c>
      <c r="E1662" s="144">
        <v>2</v>
      </c>
      <c r="F1662" s="49"/>
      <c r="G1662" s="48"/>
      <c r="H1662" s="48" t="s">
        <v>19</v>
      </c>
      <c r="I1662" s="48" t="s">
        <v>21</v>
      </c>
      <c r="J1662" s="80">
        <v>43234</v>
      </c>
      <c r="K1662" s="72"/>
      <c r="L1662" s="53"/>
      <c r="M1662" s="53"/>
    </row>
    <row r="1663" spans="1:15" x14ac:dyDescent="0.3">
      <c r="A1663" s="148"/>
      <c r="B1663" s="202">
        <v>6</v>
      </c>
      <c r="C1663" s="50">
        <v>121668</v>
      </c>
      <c r="D1663" s="147">
        <v>60509</v>
      </c>
      <c r="E1663" s="146">
        <v>1</v>
      </c>
      <c r="F1663" s="49"/>
      <c r="G1663" s="48"/>
      <c r="H1663" s="48" t="s">
        <v>19</v>
      </c>
      <c r="I1663" s="48" t="s">
        <v>21</v>
      </c>
      <c r="J1663" s="80">
        <v>43234</v>
      </c>
      <c r="K1663" s="72"/>
      <c r="L1663" s="53"/>
      <c r="M1663" s="53"/>
    </row>
    <row r="1664" spans="1:15" x14ac:dyDescent="0.3">
      <c r="A1664" s="148"/>
      <c r="B1664" s="202">
        <v>7</v>
      </c>
      <c r="C1664" s="50">
        <v>121761</v>
      </c>
      <c r="D1664" s="104">
        <v>60599</v>
      </c>
      <c r="E1664" s="103">
        <v>4</v>
      </c>
      <c r="F1664" s="69"/>
      <c r="G1664" s="48"/>
      <c r="H1664" s="48" t="s">
        <v>19</v>
      </c>
      <c r="I1664" s="48" t="s">
        <v>21</v>
      </c>
      <c r="J1664" s="80">
        <v>43238</v>
      </c>
      <c r="K1664" s="72"/>
      <c r="L1664" s="53"/>
      <c r="M1664" s="53"/>
    </row>
    <row r="1665" spans="1:13" x14ac:dyDescent="0.3">
      <c r="A1665" s="148"/>
      <c r="B1665" s="202">
        <v>8</v>
      </c>
      <c r="C1665" s="50">
        <v>121497</v>
      </c>
      <c r="D1665" s="150">
        <v>60396</v>
      </c>
      <c r="E1665" s="149">
        <v>5</v>
      </c>
      <c r="F1665" s="49"/>
      <c r="G1665" s="48"/>
      <c r="H1665" s="48" t="s">
        <v>14</v>
      </c>
      <c r="I1665" s="48" t="s">
        <v>21</v>
      </c>
      <c r="J1665" s="80">
        <v>43236</v>
      </c>
      <c r="K1665" s="72"/>
      <c r="L1665" s="53"/>
      <c r="M1665" s="53"/>
    </row>
    <row r="1666" spans="1:13" x14ac:dyDescent="0.3">
      <c r="A1666" s="148"/>
      <c r="B1666" s="202">
        <v>9</v>
      </c>
      <c r="C1666" s="50">
        <v>121498</v>
      </c>
      <c r="D1666" s="99">
        <v>60370</v>
      </c>
      <c r="E1666" s="98">
        <v>1</v>
      </c>
      <c r="F1666" s="49"/>
      <c r="G1666" s="48"/>
      <c r="H1666" s="48" t="s">
        <v>19</v>
      </c>
      <c r="I1666" s="48" t="s">
        <v>21</v>
      </c>
      <c r="J1666" s="80">
        <v>43236</v>
      </c>
      <c r="K1666" s="72"/>
      <c r="L1666" s="53"/>
      <c r="M1666" s="53"/>
    </row>
    <row r="1667" spans="1:13" x14ac:dyDescent="0.3">
      <c r="A1667" s="148"/>
      <c r="B1667" s="202">
        <v>10</v>
      </c>
      <c r="C1667" s="50">
        <v>121511</v>
      </c>
      <c r="D1667" s="147">
        <v>60381</v>
      </c>
      <c r="E1667" s="146">
        <v>1</v>
      </c>
      <c r="F1667" s="49"/>
      <c r="G1667" s="48"/>
      <c r="H1667" s="48" t="s">
        <v>19</v>
      </c>
      <c r="I1667" s="48" t="s">
        <v>21</v>
      </c>
      <c r="J1667" s="80">
        <v>43236</v>
      </c>
      <c r="K1667" s="72"/>
      <c r="L1667" s="53" t="s">
        <v>39</v>
      </c>
      <c r="M1667" s="53"/>
    </row>
    <row r="1668" spans="1:13" x14ac:dyDescent="0.3">
      <c r="A1668" s="148"/>
      <c r="B1668" s="202">
        <v>11</v>
      </c>
      <c r="C1668" s="50">
        <v>121592</v>
      </c>
      <c r="D1668" s="147">
        <v>60443</v>
      </c>
      <c r="E1668" s="146">
        <v>2</v>
      </c>
      <c r="F1668" s="49"/>
      <c r="G1668" s="48"/>
      <c r="H1668" s="48" t="s">
        <v>19</v>
      </c>
      <c r="I1668" s="48" t="s">
        <v>21</v>
      </c>
      <c r="J1668" s="80">
        <v>43235</v>
      </c>
      <c r="K1668" s="72"/>
      <c r="L1668" s="53"/>
      <c r="M1668" s="53"/>
    </row>
    <row r="1669" spans="1:13" x14ac:dyDescent="0.3">
      <c r="A1669" s="148"/>
      <c r="B1669" s="202">
        <v>12</v>
      </c>
      <c r="C1669" s="50">
        <v>121590</v>
      </c>
      <c r="D1669" s="150">
        <v>60442</v>
      </c>
      <c r="E1669" s="149">
        <v>4</v>
      </c>
      <c r="F1669" s="49"/>
      <c r="G1669" s="48"/>
      <c r="H1669" s="48" t="s">
        <v>19</v>
      </c>
      <c r="I1669" s="48" t="s">
        <v>21</v>
      </c>
      <c r="J1669" s="80">
        <v>43236</v>
      </c>
      <c r="K1669" s="72"/>
      <c r="L1669" s="53"/>
      <c r="M1669" s="53"/>
    </row>
    <row r="1670" spans="1:13" x14ac:dyDescent="0.3">
      <c r="A1670" s="148"/>
      <c r="B1670" s="202">
        <v>13</v>
      </c>
      <c r="C1670" s="50">
        <v>121647</v>
      </c>
      <c r="D1670" s="150">
        <v>60485</v>
      </c>
      <c r="E1670" s="149">
        <v>2</v>
      </c>
      <c r="F1670" s="49"/>
      <c r="G1670" s="48"/>
      <c r="H1670" s="48" t="s">
        <v>19</v>
      </c>
      <c r="I1670" s="48" t="s">
        <v>21</v>
      </c>
      <c r="J1670" s="80">
        <v>43237</v>
      </c>
      <c r="K1670" s="72"/>
      <c r="L1670" s="53"/>
      <c r="M1670" s="53"/>
    </row>
    <row r="1671" spans="1:13" x14ac:dyDescent="0.3">
      <c r="A1671" s="148"/>
      <c r="B1671" s="202">
        <v>14</v>
      </c>
      <c r="C1671" s="55">
        <v>121709</v>
      </c>
      <c r="D1671" s="150">
        <v>60600</v>
      </c>
      <c r="E1671" s="149">
        <v>6</v>
      </c>
      <c r="F1671" s="49"/>
      <c r="G1671" s="53"/>
      <c r="H1671" s="53" t="s">
        <v>14</v>
      </c>
      <c r="I1671" s="53" t="s">
        <v>29</v>
      </c>
      <c r="J1671" s="80">
        <v>43230</v>
      </c>
      <c r="K1671" s="72"/>
      <c r="L1671" s="53"/>
      <c r="M1671" s="53"/>
    </row>
    <row r="1672" spans="1:13" x14ac:dyDescent="0.3">
      <c r="A1672" s="148">
        <v>43228</v>
      </c>
      <c r="B1672" s="204">
        <v>1</v>
      </c>
      <c r="C1672" s="55">
        <v>121181</v>
      </c>
      <c r="D1672" s="147">
        <v>60161</v>
      </c>
      <c r="E1672" s="146">
        <v>1</v>
      </c>
      <c r="F1672" s="54" t="s">
        <v>102</v>
      </c>
      <c r="G1672" s="53"/>
      <c r="H1672" s="53" t="s">
        <v>19</v>
      </c>
      <c r="I1672" s="53" t="s">
        <v>21</v>
      </c>
      <c r="J1672" s="67">
        <v>43216</v>
      </c>
      <c r="K1672" s="106"/>
      <c r="L1672" s="66" t="s">
        <v>93</v>
      </c>
      <c r="M1672" s="66" t="s">
        <v>101</v>
      </c>
    </row>
    <row r="1673" spans="1:13" x14ac:dyDescent="0.3">
      <c r="A1673" s="148"/>
      <c r="B1673" s="204">
        <v>2</v>
      </c>
      <c r="C1673" s="50">
        <v>121492</v>
      </c>
      <c r="D1673" s="139">
        <v>60522</v>
      </c>
      <c r="E1673" s="138">
        <v>1</v>
      </c>
      <c r="F1673" s="49"/>
      <c r="G1673" s="48"/>
      <c r="H1673" s="48" t="s">
        <v>19</v>
      </c>
      <c r="I1673" s="48" t="s">
        <v>56</v>
      </c>
      <c r="J1673" s="80">
        <v>43237</v>
      </c>
      <c r="K1673" s="72"/>
    </row>
    <row r="1674" spans="1:13" x14ac:dyDescent="0.3">
      <c r="A1674" s="148"/>
      <c r="B1674" s="204">
        <v>3</v>
      </c>
      <c r="C1674" s="50">
        <v>121578</v>
      </c>
      <c r="D1674" s="147">
        <v>60441</v>
      </c>
      <c r="E1674" s="146">
        <v>8</v>
      </c>
      <c r="F1674" s="49"/>
      <c r="G1674" s="48"/>
      <c r="H1674" s="48" t="s">
        <v>26</v>
      </c>
      <c r="I1674" s="48" t="s">
        <v>16</v>
      </c>
      <c r="J1674" s="80">
        <v>43236</v>
      </c>
      <c r="K1674" s="72"/>
      <c r="L1674" s="48" t="s">
        <v>100</v>
      </c>
    </row>
    <row r="1675" spans="1:13" x14ac:dyDescent="0.3">
      <c r="A1675" s="148"/>
      <c r="B1675" s="204">
        <v>4</v>
      </c>
      <c r="C1675" s="50">
        <v>121655</v>
      </c>
      <c r="D1675" s="147">
        <v>60492</v>
      </c>
      <c r="E1675" s="146">
        <v>1</v>
      </c>
      <c r="F1675" s="49"/>
      <c r="G1675" s="48"/>
      <c r="H1675" s="48" t="s">
        <v>26</v>
      </c>
      <c r="I1675" s="48" t="s">
        <v>30</v>
      </c>
      <c r="J1675" s="80">
        <v>43236</v>
      </c>
      <c r="K1675" s="72"/>
    </row>
    <row r="1676" spans="1:13" x14ac:dyDescent="0.3">
      <c r="A1676" s="148"/>
      <c r="B1676" s="204">
        <v>5</v>
      </c>
      <c r="C1676" s="50">
        <v>121656</v>
      </c>
      <c r="D1676" s="147">
        <v>60499</v>
      </c>
      <c r="E1676" s="146">
        <v>10</v>
      </c>
      <c r="F1676" s="49"/>
      <c r="G1676" s="48"/>
      <c r="H1676" s="48" t="s">
        <v>26</v>
      </c>
      <c r="I1676" s="48" t="s">
        <v>86</v>
      </c>
      <c r="J1676" s="80">
        <v>43236</v>
      </c>
      <c r="K1676" s="72"/>
      <c r="L1676" s="48" t="s">
        <v>39</v>
      </c>
    </row>
    <row r="1677" spans="1:13" x14ac:dyDescent="0.3">
      <c r="A1677" s="117"/>
      <c r="B1677" s="204">
        <v>6</v>
      </c>
      <c r="C1677" s="50">
        <v>121793</v>
      </c>
      <c r="D1677" s="147">
        <v>60590</v>
      </c>
      <c r="E1677" s="146">
        <v>1</v>
      </c>
      <c r="F1677" s="49"/>
      <c r="G1677" s="48"/>
      <c r="H1677" s="48" t="s">
        <v>19</v>
      </c>
      <c r="I1677" s="48" t="s">
        <v>16</v>
      </c>
      <c r="J1677" s="80">
        <v>43236</v>
      </c>
      <c r="K1677" s="72"/>
    </row>
    <row r="1678" spans="1:13" x14ac:dyDescent="0.3">
      <c r="A1678" s="117"/>
      <c r="B1678" s="204">
        <v>7</v>
      </c>
      <c r="C1678" s="50">
        <v>121783</v>
      </c>
      <c r="D1678" s="147">
        <v>60581</v>
      </c>
      <c r="E1678" s="146">
        <v>1</v>
      </c>
      <c r="F1678" s="49"/>
      <c r="G1678" s="48"/>
      <c r="H1678" s="48" t="s">
        <v>19</v>
      </c>
      <c r="I1678" s="48" t="s">
        <v>99</v>
      </c>
      <c r="J1678" s="80">
        <v>43236</v>
      </c>
      <c r="K1678" s="72"/>
      <c r="L1678" s="48" t="s">
        <v>61</v>
      </c>
    </row>
    <row r="1679" spans="1:13" x14ac:dyDescent="0.3">
      <c r="A1679" s="117"/>
      <c r="B1679" s="204">
        <v>8</v>
      </c>
      <c r="C1679" s="50">
        <v>121781</v>
      </c>
      <c r="D1679" s="147">
        <v>60579</v>
      </c>
      <c r="E1679" s="146">
        <v>4</v>
      </c>
      <c r="F1679" s="49"/>
      <c r="G1679" s="48"/>
      <c r="H1679" s="48" t="s">
        <v>19</v>
      </c>
      <c r="I1679" s="48" t="s">
        <v>16</v>
      </c>
      <c r="J1679" s="80">
        <v>43236</v>
      </c>
      <c r="K1679" s="72"/>
    </row>
    <row r="1680" spans="1:13" x14ac:dyDescent="0.3">
      <c r="A1680" s="117"/>
      <c r="B1680" s="204">
        <v>9</v>
      </c>
      <c r="C1680" s="50">
        <v>121782</v>
      </c>
      <c r="D1680" s="147">
        <v>60580</v>
      </c>
      <c r="E1680" s="146">
        <v>3</v>
      </c>
      <c r="F1680" s="49"/>
      <c r="G1680" s="48"/>
      <c r="H1680" s="48" t="s">
        <v>19</v>
      </c>
      <c r="I1680" s="48" t="s">
        <v>16</v>
      </c>
      <c r="J1680" s="80">
        <v>43236</v>
      </c>
      <c r="K1680" s="72"/>
    </row>
    <row r="1681" spans="1:15" x14ac:dyDescent="0.3">
      <c r="A1681" s="117"/>
      <c r="B1681" s="204">
        <v>10</v>
      </c>
      <c r="C1681" s="50">
        <v>120979</v>
      </c>
      <c r="D1681" s="145">
        <v>59917</v>
      </c>
      <c r="E1681" s="144">
        <v>43</v>
      </c>
      <c r="F1681" s="49"/>
      <c r="G1681" s="48"/>
      <c r="H1681" s="48" t="s">
        <v>98</v>
      </c>
      <c r="I1681" s="48" t="s">
        <v>21</v>
      </c>
      <c r="J1681" s="80">
        <v>43231</v>
      </c>
      <c r="K1681" s="105" t="s">
        <v>94</v>
      </c>
      <c r="L1681" s="53"/>
      <c r="M1681" s="66" t="s">
        <v>97</v>
      </c>
      <c r="N1681" s="48" t="s">
        <v>96</v>
      </c>
      <c r="O1681" s="48" t="s">
        <v>95</v>
      </c>
    </row>
    <row r="1682" spans="1:15" x14ac:dyDescent="0.3">
      <c r="A1682" s="148"/>
      <c r="B1682" s="204">
        <v>11</v>
      </c>
      <c r="C1682" s="55">
        <v>121754</v>
      </c>
      <c r="D1682" s="99">
        <v>60649</v>
      </c>
      <c r="E1682" s="98">
        <v>2</v>
      </c>
      <c r="F1682" s="49"/>
      <c r="G1682" s="53"/>
      <c r="H1682" s="53" t="s">
        <v>14</v>
      </c>
      <c r="I1682" s="53" t="s">
        <v>13</v>
      </c>
      <c r="J1682" s="80">
        <v>43237</v>
      </c>
      <c r="K1682" s="72"/>
      <c r="L1682" s="53"/>
      <c r="M1682" s="53"/>
    </row>
    <row r="1683" spans="1:15" x14ac:dyDescent="0.3">
      <c r="A1683" s="117"/>
      <c r="B1683" s="204">
        <v>12</v>
      </c>
      <c r="C1683" s="55">
        <v>121860</v>
      </c>
      <c r="D1683" s="147">
        <v>60654</v>
      </c>
      <c r="E1683" s="146">
        <v>1</v>
      </c>
      <c r="F1683" s="49"/>
      <c r="G1683" s="53"/>
      <c r="H1683" s="53" t="s">
        <v>19</v>
      </c>
      <c r="I1683" s="53" t="s">
        <v>21</v>
      </c>
      <c r="J1683" s="80">
        <v>43234</v>
      </c>
      <c r="K1683" s="105" t="s">
        <v>94</v>
      </c>
      <c r="L1683" s="53"/>
      <c r="M1683" s="53"/>
    </row>
    <row r="1684" spans="1:15" x14ac:dyDescent="0.3">
      <c r="A1684" s="72">
        <v>43229</v>
      </c>
      <c r="B1684" s="143">
        <v>1</v>
      </c>
      <c r="C1684" s="50">
        <v>121852</v>
      </c>
      <c r="D1684" s="99">
        <v>60655</v>
      </c>
      <c r="E1684" s="98">
        <v>1</v>
      </c>
      <c r="F1684" s="49"/>
      <c r="G1684" s="48"/>
      <c r="H1684" s="48" t="s">
        <v>14</v>
      </c>
      <c r="I1684" s="48" t="s">
        <v>16</v>
      </c>
      <c r="J1684" s="80">
        <v>43236</v>
      </c>
      <c r="K1684" s="72"/>
    </row>
    <row r="1685" spans="1:15" x14ac:dyDescent="0.3">
      <c r="A1685" s="120"/>
      <c r="B1685" s="143">
        <v>2</v>
      </c>
      <c r="C1685" s="50">
        <v>121607</v>
      </c>
      <c r="D1685" s="99">
        <v>60454</v>
      </c>
      <c r="E1685" s="98">
        <v>55</v>
      </c>
      <c r="F1685" s="54"/>
      <c r="G1685" s="48"/>
      <c r="H1685" s="48" t="s">
        <v>19</v>
      </c>
      <c r="I1685" s="48" t="s">
        <v>30</v>
      </c>
      <c r="J1685" s="80">
        <v>43244</v>
      </c>
      <c r="K1685" s="72"/>
    </row>
    <row r="1686" spans="1:15" x14ac:dyDescent="0.3">
      <c r="A1686" s="48"/>
      <c r="B1686" s="143">
        <v>3</v>
      </c>
      <c r="C1686" s="50">
        <v>121609</v>
      </c>
      <c r="D1686" s="145">
        <v>60455</v>
      </c>
      <c r="E1686" s="144">
        <v>10</v>
      </c>
      <c r="F1686" s="49"/>
      <c r="G1686" s="48"/>
      <c r="H1686" s="48" t="s">
        <v>19</v>
      </c>
      <c r="I1686" s="48" t="s">
        <v>30</v>
      </c>
      <c r="J1686" s="80">
        <v>43244</v>
      </c>
      <c r="K1686" s="72"/>
    </row>
    <row r="1687" spans="1:15" x14ac:dyDescent="0.3">
      <c r="A1687" s="48"/>
      <c r="B1687" s="143">
        <v>4</v>
      </c>
      <c r="C1687" s="76">
        <v>121717</v>
      </c>
      <c r="D1687" s="93">
        <v>60538</v>
      </c>
      <c r="E1687" s="92">
        <v>2</v>
      </c>
      <c r="F1687" s="79"/>
      <c r="G1687" s="75"/>
      <c r="H1687" s="75" t="s">
        <v>26</v>
      </c>
      <c r="I1687" s="75" t="s">
        <v>16</v>
      </c>
      <c r="J1687" s="73">
        <v>43243</v>
      </c>
      <c r="K1687" s="85" t="s">
        <v>90</v>
      </c>
      <c r="L1687" s="74" t="s">
        <v>93</v>
      </c>
      <c r="M1687" s="74"/>
    </row>
    <row r="1688" spans="1:15" x14ac:dyDescent="0.3">
      <c r="A1688" s="48"/>
      <c r="B1688" s="143">
        <v>5</v>
      </c>
      <c r="C1688" s="76">
        <v>121787</v>
      </c>
      <c r="D1688" s="93">
        <v>60587</v>
      </c>
      <c r="E1688" s="92">
        <v>6</v>
      </c>
      <c r="F1688" s="79"/>
      <c r="G1688" s="75"/>
      <c r="H1688" s="75" t="s">
        <v>19</v>
      </c>
      <c r="I1688" s="75" t="s">
        <v>92</v>
      </c>
      <c r="J1688" s="73">
        <v>43243</v>
      </c>
      <c r="K1688" s="85"/>
      <c r="L1688" s="74"/>
      <c r="M1688" s="74"/>
    </row>
    <row r="1689" spans="1:15" x14ac:dyDescent="0.3">
      <c r="A1689" s="106">
        <v>43230</v>
      </c>
      <c r="B1689" s="140">
        <v>1</v>
      </c>
      <c r="C1689" s="50">
        <v>121896</v>
      </c>
      <c r="D1689" s="99">
        <v>60684</v>
      </c>
      <c r="E1689" s="98">
        <v>1</v>
      </c>
      <c r="F1689" s="49"/>
      <c r="G1689" s="48"/>
      <c r="H1689" s="48" t="s">
        <v>14</v>
      </c>
      <c r="I1689" s="48" t="s">
        <v>91</v>
      </c>
      <c r="J1689" s="80">
        <v>43236</v>
      </c>
      <c r="K1689" s="72"/>
      <c r="M1689" s="66"/>
      <c r="O1689" s="53"/>
    </row>
    <row r="1690" spans="1:15" x14ac:dyDescent="0.3">
      <c r="A1690" s="48"/>
      <c r="B1690" s="140">
        <v>2</v>
      </c>
      <c r="C1690" s="76">
        <v>121676</v>
      </c>
      <c r="D1690" s="93">
        <v>60514</v>
      </c>
      <c r="E1690" s="92">
        <v>36</v>
      </c>
      <c r="F1690" s="79"/>
      <c r="G1690" s="75"/>
      <c r="H1690" s="75" t="s">
        <v>19</v>
      </c>
      <c r="I1690" s="75" t="s">
        <v>21</v>
      </c>
      <c r="J1690" s="73">
        <v>43241</v>
      </c>
      <c r="K1690" s="85"/>
      <c r="M1690" s="74"/>
    </row>
    <row r="1691" spans="1:15" x14ac:dyDescent="0.3">
      <c r="A1691" s="48"/>
      <c r="B1691" s="140">
        <v>3</v>
      </c>
      <c r="C1691" s="50">
        <v>121716</v>
      </c>
      <c r="D1691" s="104">
        <v>60537</v>
      </c>
      <c r="E1691" s="103">
        <v>1</v>
      </c>
      <c r="F1691" s="49"/>
      <c r="G1691" s="48"/>
      <c r="H1691" s="48" t="s">
        <v>19</v>
      </c>
      <c r="I1691" s="48" t="s">
        <v>21</v>
      </c>
      <c r="J1691" s="80">
        <v>43241</v>
      </c>
      <c r="K1691" s="72" t="s">
        <v>90</v>
      </c>
      <c r="L1691" s="48" t="s">
        <v>89</v>
      </c>
    </row>
    <row r="1692" spans="1:15" x14ac:dyDescent="0.3">
      <c r="A1692" s="75"/>
      <c r="B1692" s="140">
        <v>4</v>
      </c>
      <c r="C1692" s="76">
        <v>121895</v>
      </c>
      <c r="D1692" s="142">
        <v>60667</v>
      </c>
      <c r="E1692" s="141">
        <v>3</v>
      </c>
      <c r="F1692" s="79"/>
      <c r="G1692" s="75"/>
      <c r="H1692" s="75" t="s">
        <v>26</v>
      </c>
      <c r="I1692" s="75" t="s">
        <v>21</v>
      </c>
      <c r="J1692" s="73">
        <v>43248</v>
      </c>
      <c r="K1692" s="85"/>
      <c r="L1692" s="75"/>
      <c r="M1692" s="75"/>
    </row>
    <row r="1693" spans="1:15" x14ac:dyDescent="0.3">
      <c r="A1693" s="75"/>
      <c r="B1693" s="140">
        <v>5</v>
      </c>
      <c r="C1693" s="76">
        <v>121911</v>
      </c>
      <c r="D1693" s="93">
        <v>60671</v>
      </c>
      <c r="E1693" s="92">
        <v>6</v>
      </c>
      <c r="F1693" s="79"/>
      <c r="G1693" s="75"/>
      <c r="H1693" s="48" t="s">
        <v>14</v>
      </c>
      <c r="I1693" s="75" t="s">
        <v>88</v>
      </c>
      <c r="J1693" s="73">
        <v>43237</v>
      </c>
      <c r="K1693" s="85"/>
      <c r="L1693" s="75"/>
      <c r="M1693" s="75"/>
    </row>
    <row r="1694" spans="1:15" x14ac:dyDescent="0.3">
      <c r="A1694" s="117"/>
      <c r="B1694" s="140">
        <v>6</v>
      </c>
      <c r="C1694" s="58">
        <v>121540</v>
      </c>
      <c r="D1694" s="95">
        <v>60406</v>
      </c>
      <c r="E1694" s="94">
        <v>2</v>
      </c>
      <c r="F1694" s="79" t="s">
        <v>87</v>
      </c>
      <c r="G1694" s="68"/>
      <c r="H1694" s="68" t="s">
        <v>19</v>
      </c>
      <c r="I1694" s="68" t="s">
        <v>86</v>
      </c>
      <c r="J1694" s="73">
        <v>43248</v>
      </c>
      <c r="K1694" s="137" t="s">
        <v>82</v>
      </c>
      <c r="L1694" s="66" t="s">
        <v>74</v>
      </c>
      <c r="M1694" s="66" t="s">
        <v>85</v>
      </c>
      <c r="N1694" s="66" t="s">
        <v>84</v>
      </c>
      <c r="O1694" s="68" t="s">
        <v>61</v>
      </c>
    </row>
    <row r="1695" spans="1:15" x14ac:dyDescent="0.3">
      <c r="A1695" s="72">
        <v>43231</v>
      </c>
      <c r="B1695" s="84">
        <v>1</v>
      </c>
      <c r="C1695" s="50">
        <v>121618</v>
      </c>
      <c r="D1695" s="132">
        <v>60462</v>
      </c>
      <c r="E1695" s="131">
        <v>50</v>
      </c>
      <c r="F1695" s="54"/>
      <c r="G1695" s="48"/>
      <c r="H1695" s="48" t="s">
        <v>19</v>
      </c>
      <c r="I1695" s="48" t="s">
        <v>21</v>
      </c>
      <c r="J1695" s="80">
        <v>43243</v>
      </c>
      <c r="K1695" s="72"/>
    </row>
    <row r="1696" spans="1:15" x14ac:dyDescent="0.3">
      <c r="A1696" s="72"/>
      <c r="B1696" s="84">
        <v>2</v>
      </c>
      <c r="C1696" s="50">
        <v>121962</v>
      </c>
      <c r="D1696" s="139">
        <v>60701</v>
      </c>
      <c r="E1696" s="138">
        <v>2</v>
      </c>
      <c r="F1696" s="49"/>
      <c r="G1696" s="48"/>
      <c r="H1696" s="48" t="s">
        <v>19</v>
      </c>
      <c r="I1696" s="48" t="s">
        <v>16</v>
      </c>
      <c r="J1696" s="80">
        <v>43243</v>
      </c>
      <c r="K1696" s="72"/>
    </row>
    <row r="1697" spans="1:14" x14ac:dyDescent="0.3">
      <c r="A1697" s="72"/>
      <c r="B1697" s="84">
        <v>3</v>
      </c>
      <c r="C1697" s="50">
        <v>121690</v>
      </c>
      <c r="D1697" s="139">
        <v>60698</v>
      </c>
      <c r="E1697" s="138">
        <v>1</v>
      </c>
      <c r="F1697" s="49"/>
      <c r="G1697" s="48"/>
      <c r="H1697" s="48" t="s">
        <v>19</v>
      </c>
      <c r="I1697" s="48" t="s">
        <v>16</v>
      </c>
      <c r="J1697" s="80">
        <v>43243</v>
      </c>
      <c r="K1697" s="72"/>
    </row>
    <row r="1698" spans="1:14" x14ac:dyDescent="0.3">
      <c r="A1698" s="72"/>
      <c r="B1698" s="84">
        <v>4</v>
      </c>
      <c r="C1698" s="50">
        <v>121958</v>
      </c>
      <c r="D1698" s="132">
        <v>60697</v>
      </c>
      <c r="E1698" s="131">
        <v>1</v>
      </c>
      <c r="F1698" s="49"/>
      <c r="G1698" s="48"/>
      <c r="H1698" s="48" t="s">
        <v>19</v>
      </c>
      <c r="I1698" s="48" t="s">
        <v>18</v>
      </c>
      <c r="J1698" s="80">
        <v>43243</v>
      </c>
      <c r="K1698" s="72"/>
    </row>
    <row r="1699" spans="1:14" x14ac:dyDescent="0.3">
      <c r="A1699" s="48"/>
      <c r="B1699" s="84">
        <v>5</v>
      </c>
      <c r="C1699" s="76">
        <v>121968</v>
      </c>
      <c r="D1699" s="101">
        <v>60723</v>
      </c>
      <c r="E1699" s="100">
        <v>2</v>
      </c>
      <c r="F1699" s="79"/>
      <c r="G1699" s="75"/>
      <c r="H1699" s="75" t="s">
        <v>14</v>
      </c>
      <c r="I1699" s="75" t="s">
        <v>16</v>
      </c>
      <c r="J1699" s="73">
        <v>43243</v>
      </c>
      <c r="K1699" s="85"/>
      <c r="L1699" s="74"/>
      <c r="M1699" s="74"/>
    </row>
    <row r="1700" spans="1:14" x14ac:dyDescent="0.3">
      <c r="A1700" s="48"/>
      <c r="B1700" s="84">
        <v>6</v>
      </c>
      <c r="C1700" s="203">
        <v>121931</v>
      </c>
      <c r="D1700" s="82">
        <v>60722</v>
      </c>
      <c r="E1700" s="82">
        <v>2</v>
      </c>
      <c r="F1700" s="79"/>
      <c r="G1700" s="75"/>
      <c r="H1700" s="75" t="s">
        <v>38</v>
      </c>
      <c r="I1700" s="75" t="s">
        <v>21</v>
      </c>
      <c r="J1700" s="73">
        <v>43237</v>
      </c>
      <c r="K1700" s="85"/>
      <c r="L1700" s="74"/>
      <c r="M1700" s="74"/>
    </row>
    <row r="1701" spans="1:14" x14ac:dyDescent="0.3">
      <c r="A1701" s="72"/>
      <c r="B1701" s="84">
        <v>7</v>
      </c>
      <c r="C1701" s="50">
        <v>121777</v>
      </c>
      <c r="D1701" s="132">
        <v>60577</v>
      </c>
      <c r="E1701" s="131">
        <v>5</v>
      </c>
      <c r="F1701" s="49"/>
      <c r="G1701" s="48"/>
      <c r="H1701" s="48" t="s">
        <v>38</v>
      </c>
      <c r="I1701" s="48" t="s">
        <v>18</v>
      </c>
      <c r="J1701" s="80">
        <v>43243</v>
      </c>
      <c r="K1701" s="72"/>
      <c r="L1701" s="72" t="s">
        <v>61</v>
      </c>
    </row>
    <row r="1702" spans="1:14" x14ac:dyDescent="0.3">
      <c r="A1702" s="72"/>
      <c r="B1702" s="84">
        <v>8</v>
      </c>
      <c r="C1702" s="50">
        <v>121776</v>
      </c>
      <c r="D1702" s="132">
        <v>60576</v>
      </c>
      <c r="E1702" s="131">
        <v>12</v>
      </c>
      <c r="F1702" s="49"/>
      <c r="G1702" s="48"/>
      <c r="H1702" s="48" t="s">
        <v>38</v>
      </c>
      <c r="I1702" s="48" t="s">
        <v>18</v>
      </c>
      <c r="J1702" s="80">
        <v>43243</v>
      </c>
      <c r="K1702" s="72"/>
      <c r="L1702" s="72" t="s">
        <v>61</v>
      </c>
    </row>
    <row r="1703" spans="1:14" x14ac:dyDescent="0.3">
      <c r="A1703" s="72"/>
      <c r="B1703" s="84">
        <v>9</v>
      </c>
      <c r="C1703" s="50">
        <v>121790</v>
      </c>
      <c r="D1703" s="116">
        <v>60598</v>
      </c>
      <c r="E1703" s="115">
        <v>4</v>
      </c>
      <c r="F1703" s="49"/>
      <c r="G1703" s="48"/>
      <c r="H1703" s="48" t="s">
        <v>26</v>
      </c>
      <c r="I1703" s="48" t="s">
        <v>21</v>
      </c>
      <c r="J1703" s="80">
        <v>43243</v>
      </c>
      <c r="K1703" s="72"/>
      <c r="L1703" s="72" t="s">
        <v>83</v>
      </c>
    </row>
    <row r="1704" spans="1:14" x14ac:dyDescent="0.3">
      <c r="A1704" s="72">
        <v>43234</v>
      </c>
      <c r="B1704" s="134">
        <v>1</v>
      </c>
      <c r="C1704" s="50">
        <v>121775</v>
      </c>
      <c r="D1704" s="132">
        <v>60575</v>
      </c>
      <c r="E1704" s="131">
        <v>19</v>
      </c>
      <c r="F1704" s="49"/>
      <c r="G1704" s="48"/>
      <c r="H1704" s="48" t="s">
        <v>38</v>
      </c>
      <c r="I1704" s="48" t="s">
        <v>18</v>
      </c>
      <c r="J1704" s="80">
        <v>43243</v>
      </c>
      <c r="K1704" s="72"/>
      <c r="L1704" s="72" t="s">
        <v>61</v>
      </c>
    </row>
    <row r="1705" spans="1:14" x14ac:dyDescent="0.3">
      <c r="A1705" s="48"/>
      <c r="B1705" s="134">
        <v>2</v>
      </c>
      <c r="C1705" s="50">
        <v>121598</v>
      </c>
      <c r="D1705" s="132">
        <v>60500</v>
      </c>
      <c r="E1705" s="131">
        <v>2</v>
      </c>
      <c r="F1705" s="54"/>
      <c r="G1705" s="48"/>
      <c r="H1705" s="48" t="s">
        <v>19</v>
      </c>
      <c r="I1705" s="48" t="s">
        <v>21</v>
      </c>
      <c r="J1705" s="80">
        <v>43241</v>
      </c>
      <c r="K1705" s="72"/>
    </row>
    <row r="1706" spans="1:14" x14ac:dyDescent="0.3">
      <c r="A1706" s="48"/>
      <c r="B1706" s="134">
        <v>3</v>
      </c>
      <c r="C1706" s="50">
        <v>121654</v>
      </c>
      <c r="D1706" s="132">
        <v>60498</v>
      </c>
      <c r="E1706" s="131">
        <v>1</v>
      </c>
      <c r="F1706" s="49"/>
      <c r="G1706" s="48"/>
      <c r="H1706" s="48" t="s">
        <v>14</v>
      </c>
      <c r="I1706" s="48" t="s">
        <v>18</v>
      </c>
      <c r="J1706" s="80">
        <v>43241</v>
      </c>
      <c r="K1706" s="72"/>
      <c r="L1706" s="48" t="s">
        <v>39</v>
      </c>
    </row>
    <row r="1707" spans="1:14" x14ac:dyDescent="0.3">
      <c r="A1707" s="48"/>
      <c r="B1707" s="134">
        <v>4</v>
      </c>
      <c r="C1707" s="50">
        <v>121662</v>
      </c>
      <c r="D1707" s="132">
        <v>60502</v>
      </c>
      <c r="E1707" s="132">
        <v>4</v>
      </c>
      <c r="F1707" s="49"/>
      <c r="G1707" s="48"/>
      <c r="H1707" s="48" t="s">
        <v>19</v>
      </c>
      <c r="I1707" s="48" t="s">
        <v>21</v>
      </c>
      <c r="J1707" s="80">
        <v>43242</v>
      </c>
      <c r="K1707" s="72"/>
    </row>
    <row r="1708" spans="1:14" x14ac:dyDescent="0.3">
      <c r="A1708" s="48"/>
      <c r="B1708" s="134">
        <v>5</v>
      </c>
      <c r="C1708" s="76">
        <v>121925</v>
      </c>
      <c r="D1708" s="83">
        <v>60686</v>
      </c>
      <c r="E1708" s="82">
        <v>15</v>
      </c>
      <c r="F1708" s="79"/>
      <c r="G1708" s="75"/>
      <c r="H1708" s="75" t="s">
        <v>26</v>
      </c>
      <c r="I1708" s="75" t="s">
        <v>60</v>
      </c>
      <c r="J1708" s="73">
        <v>43238</v>
      </c>
      <c r="K1708" s="137" t="s">
        <v>82</v>
      </c>
      <c r="L1708" s="75" t="s">
        <v>61</v>
      </c>
      <c r="M1708" s="75">
        <f>E1723+E1725+E1726+E1728</f>
        <v>24</v>
      </c>
      <c r="N1708" s="75"/>
    </row>
    <row r="1709" spans="1:14" x14ac:dyDescent="0.3">
      <c r="A1709" s="75"/>
      <c r="B1709" s="134">
        <v>6</v>
      </c>
      <c r="C1709" s="76">
        <v>121924</v>
      </c>
      <c r="D1709" s="83">
        <v>60685</v>
      </c>
      <c r="E1709" s="82">
        <v>8</v>
      </c>
      <c r="F1709" s="79"/>
      <c r="G1709" s="75"/>
      <c r="H1709" s="75" t="s">
        <v>26</v>
      </c>
      <c r="I1709" s="75" t="s">
        <v>21</v>
      </c>
      <c r="J1709" s="73">
        <v>43238</v>
      </c>
      <c r="K1709" s="136" t="s">
        <v>82</v>
      </c>
      <c r="L1709" s="75" t="s">
        <v>61</v>
      </c>
      <c r="M1709" s="75"/>
    </row>
    <row r="1710" spans="1:14" x14ac:dyDescent="0.3">
      <c r="A1710" s="48"/>
      <c r="B1710" s="134">
        <v>7</v>
      </c>
      <c r="C1710" s="50">
        <v>121657</v>
      </c>
      <c r="D1710" s="104">
        <v>60494</v>
      </c>
      <c r="E1710" s="103">
        <v>2</v>
      </c>
      <c r="F1710" s="49"/>
      <c r="G1710" s="48"/>
      <c r="H1710" s="48" t="s">
        <v>19</v>
      </c>
      <c r="I1710" s="48" t="s">
        <v>21</v>
      </c>
      <c r="J1710" s="80">
        <v>43243</v>
      </c>
      <c r="K1710" s="72"/>
    </row>
    <row r="1711" spans="1:14" x14ac:dyDescent="0.3">
      <c r="A1711" s="48"/>
      <c r="B1711" s="134">
        <v>8</v>
      </c>
      <c r="C1711" s="50">
        <v>121658</v>
      </c>
      <c r="D1711" s="104">
        <v>60495</v>
      </c>
      <c r="E1711" s="103">
        <v>1</v>
      </c>
      <c r="F1711" s="49"/>
      <c r="G1711" s="48"/>
      <c r="H1711" s="48" t="s">
        <v>19</v>
      </c>
      <c r="I1711" s="48" t="s">
        <v>21</v>
      </c>
      <c r="J1711" s="80">
        <v>43243</v>
      </c>
      <c r="K1711" s="72"/>
    </row>
    <row r="1712" spans="1:14" x14ac:dyDescent="0.3">
      <c r="A1712" s="48"/>
      <c r="B1712" s="134">
        <v>9</v>
      </c>
      <c r="C1712" s="50">
        <v>121650</v>
      </c>
      <c r="D1712" s="132">
        <v>60487</v>
      </c>
      <c r="E1712" s="131">
        <v>5</v>
      </c>
      <c r="F1712" s="135"/>
      <c r="G1712" s="48"/>
      <c r="H1712" s="48" t="s">
        <v>19</v>
      </c>
      <c r="I1712" s="48" t="s">
        <v>21</v>
      </c>
      <c r="J1712" s="80">
        <v>43243</v>
      </c>
      <c r="K1712" s="72"/>
      <c r="L1712" s="48" t="s">
        <v>39</v>
      </c>
    </row>
    <row r="1713" spans="1:15" x14ac:dyDescent="0.3">
      <c r="A1713" s="48"/>
      <c r="B1713" s="134">
        <v>10</v>
      </c>
      <c r="C1713" s="50">
        <v>121648</v>
      </c>
      <c r="D1713" s="104">
        <v>60486</v>
      </c>
      <c r="E1713" s="103">
        <v>1</v>
      </c>
      <c r="F1713" s="49"/>
      <c r="G1713" s="48"/>
      <c r="H1713" s="48" t="s">
        <v>19</v>
      </c>
      <c r="I1713" s="48" t="s">
        <v>21</v>
      </c>
      <c r="J1713" s="80">
        <v>43243</v>
      </c>
      <c r="K1713" s="72"/>
    </row>
    <row r="1714" spans="1:15" x14ac:dyDescent="0.3">
      <c r="A1714" s="48"/>
      <c r="B1714" s="134">
        <v>11</v>
      </c>
      <c r="C1714" s="50">
        <v>121649</v>
      </c>
      <c r="D1714" s="116">
        <v>60512</v>
      </c>
      <c r="E1714" s="115">
        <v>2</v>
      </c>
      <c r="F1714" s="49"/>
      <c r="G1714" s="48"/>
      <c r="H1714" s="48" t="s">
        <v>19</v>
      </c>
      <c r="I1714" s="48" t="s">
        <v>21</v>
      </c>
      <c r="J1714" s="80">
        <v>43243</v>
      </c>
      <c r="K1714" s="72"/>
    </row>
    <row r="1715" spans="1:15" x14ac:dyDescent="0.3">
      <c r="A1715" s="117"/>
      <c r="B1715" s="134">
        <v>12</v>
      </c>
      <c r="C1715" s="50">
        <v>121725</v>
      </c>
      <c r="D1715" s="132">
        <v>60539</v>
      </c>
      <c r="E1715" s="131">
        <v>1</v>
      </c>
      <c r="F1715" s="49"/>
      <c r="G1715" s="48"/>
      <c r="H1715" s="48" t="s">
        <v>26</v>
      </c>
      <c r="I1715" s="48" t="s">
        <v>21</v>
      </c>
      <c r="J1715" s="80">
        <v>43243</v>
      </c>
      <c r="K1715" s="72"/>
    </row>
    <row r="1716" spans="1:15" x14ac:dyDescent="0.3">
      <c r="A1716" s="48"/>
      <c r="B1716" s="134">
        <v>13</v>
      </c>
      <c r="C1716" s="50">
        <v>121850</v>
      </c>
      <c r="D1716" s="132">
        <v>60652</v>
      </c>
      <c r="E1716" s="132">
        <v>2</v>
      </c>
      <c r="F1716" s="49"/>
      <c r="G1716" s="48"/>
      <c r="H1716" s="48" t="s">
        <v>14</v>
      </c>
      <c r="I1716" s="48" t="s">
        <v>21</v>
      </c>
      <c r="J1716" s="80">
        <v>43243</v>
      </c>
      <c r="K1716" s="72"/>
      <c r="L1716" s="48" t="s">
        <v>81</v>
      </c>
    </row>
    <row r="1717" spans="1:15" x14ac:dyDescent="0.3">
      <c r="A1717" s="48"/>
      <c r="B1717" s="134">
        <v>14</v>
      </c>
      <c r="C1717" s="50">
        <v>121851</v>
      </c>
      <c r="D1717" s="132">
        <v>60645</v>
      </c>
      <c r="E1717" s="132">
        <v>4</v>
      </c>
      <c r="F1717" s="49"/>
      <c r="G1717" s="48"/>
      <c r="H1717" s="48" t="s">
        <v>26</v>
      </c>
      <c r="I1717" s="48" t="s">
        <v>21</v>
      </c>
      <c r="J1717" s="80">
        <v>43244</v>
      </c>
      <c r="K1717" s="72"/>
    </row>
    <row r="1718" spans="1:15" x14ac:dyDescent="0.3">
      <c r="A1718" s="106"/>
      <c r="B1718" s="134">
        <v>15</v>
      </c>
      <c r="C1718" s="50">
        <v>121634</v>
      </c>
      <c r="D1718" s="104">
        <v>60476</v>
      </c>
      <c r="E1718" s="103">
        <v>1</v>
      </c>
      <c r="F1718" s="49"/>
      <c r="G1718" s="48"/>
      <c r="H1718" s="48" t="s">
        <v>19</v>
      </c>
      <c r="I1718" s="48" t="s">
        <v>40</v>
      </c>
      <c r="J1718" s="80">
        <v>43244</v>
      </c>
      <c r="K1718" s="72"/>
    </row>
    <row r="1719" spans="1:15" x14ac:dyDescent="0.3">
      <c r="A1719" s="48"/>
      <c r="B1719" s="134">
        <v>16</v>
      </c>
      <c r="C1719" s="50">
        <v>121635</v>
      </c>
      <c r="D1719" s="132">
        <v>60477</v>
      </c>
      <c r="E1719" s="131">
        <v>9</v>
      </c>
      <c r="F1719" s="49"/>
      <c r="G1719" s="48"/>
      <c r="H1719" s="48" t="s">
        <v>19</v>
      </c>
      <c r="I1719" s="48" t="s">
        <v>40</v>
      </c>
      <c r="J1719" s="80">
        <v>43244</v>
      </c>
      <c r="K1719" s="72"/>
    </row>
    <row r="1720" spans="1:15" x14ac:dyDescent="0.3">
      <c r="A1720" s="72">
        <v>43235</v>
      </c>
      <c r="B1720" s="81">
        <v>1</v>
      </c>
      <c r="C1720" s="50">
        <v>121666</v>
      </c>
      <c r="D1720" s="104">
        <v>60574</v>
      </c>
      <c r="E1720" s="104">
        <v>40</v>
      </c>
      <c r="F1720" s="49"/>
      <c r="G1720" s="48"/>
      <c r="H1720" s="48" t="s">
        <v>14</v>
      </c>
      <c r="I1720" s="48" t="s">
        <v>80</v>
      </c>
      <c r="J1720" s="80">
        <v>43243</v>
      </c>
      <c r="K1720" s="72"/>
      <c r="L1720" s="48" t="s">
        <v>77</v>
      </c>
      <c r="M1720" s="48" t="s">
        <v>79</v>
      </c>
    </row>
    <row r="1721" spans="1:15" x14ac:dyDescent="0.3">
      <c r="A1721" s="48"/>
      <c r="B1721" s="81">
        <v>2</v>
      </c>
      <c r="C1721" s="50">
        <v>121752</v>
      </c>
      <c r="D1721" s="104">
        <v>60612</v>
      </c>
      <c r="E1721" s="104">
        <v>24</v>
      </c>
      <c r="F1721" s="49"/>
      <c r="G1721" s="48"/>
      <c r="H1721" s="48" t="s">
        <v>14</v>
      </c>
      <c r="I1721" s="48" t="s">
        <v>78</v>
      </c>
      <c r="J1721" s="80">
        <v>43243</v>
      </c>
      <c r="K1721" s="72"/>
      <c r="L1721" s="48" t="s">
        <v>77</v>
      </c>
      <c r="M1721" s="48" t="s">
        <v>76</v>
      </c>
      <c r="O1721" s="133"/>
    </row>
    <row r="1722" spans="1:15" x14ac:dyDescent="0.3">
      <c r="A1722" s="106"/>
      <c r="B1722" s="81">
        <v>3</v>
      </c>
      <c r="D1722" s="52"/>
      <c r="E1722" s="52"/>
      <c r="F1722" s="49"/>
      <c r="G1722" s="48"/>
      <c r="H1722" s="48"/>
      <c r="I1722" s="48"/>
      <c r="J1722" s="80"/>
      <c r="K1722" s="72"/>
    </row>
    <row r="1723" spans="1:15" x14ac:dyDescent="0.3">
      <c r="A1723" s="48"/>
      <c r="B1723" s="81">
        <v>5</v>
      </c>
      <c r="C1723" s="55">
        <v>121163</v>
      </c>
      <c r="D1723" s="132">
        <v>60066</v>
      </c>
      <c r="E1723" s="131">
        <v>8</v>
      </c>
      <c r="F1723" s="54"/>
      <c r="G1723" s="53"/>
      <c r="H1723" s="53" t="s">
        <v>14</v>
      </c>
      <c r="I1723" s="53" t="s">
        <v>15</v>
      </c>
      <c r="J1723" s="67">
        <v>43247</v>
      </c>
      <c r="K1723" s="106"/>
      <c r="L1723" s="53"/>
      <c r="M1723" s="53" t="s">
        <v>74</v>
      </c>
      <c r="N1723" s="53"/>
    </row>
    <row r="1724" spans="1:15" x14ac:dyDescent="0.3">
      <c r="A1724" s="48"/>
      <c r="B1724" s="81">
        <v>6</v>
      </c>
      <c r="C1724" s="55">
        <v>121156</v>
      </c>
      <c r="D1724" s="104">
        <v>60071</v>
      </c>
      <c r="E1724" s="103">
        <v>2</v>
      </c>
      <c r="F1724" s="54"/>
      <c r="G1724" s="53"/>
      <c r="H1724" s="53" t="s">
        <v>14</v>
      </c>
      <c r="I1724" s="53" t="s">
        <v>15</v>
      </c>
      <c r="J1724" s="67">
        <v>43247</v>
      </c>
      <c r="K1724" s="106"/>
      <c r="L1724" s="53"/>
      <c r="M1724" s="53" t="s">
        <v>74</v>
      </c>
      <c r="N1724" s="53"/>
    </row>
    <row r="1725" spans="1:15" x14ac:dyDescent="0.3">
      <c r="A1725" s="117"/>
      <c r="B1725" s="81">
        <v>7</v>
      </c>
      <c r="C1725" s="50">
        <v>122019</v>
      </c>
      <c r="D1725" s="104">
        <v>60751</v>
      </c>
      <c r="E1725" s="103">
        <v>2</v>
      </c>
      <c r="F1725" s="49"/>
      <c r="G1725" s="48"/>
      <c r="H1725" s="48" t="s">
        <v>19</v>
      </c>
      <c r="I1725" s="48" t="s">
        <v>21</v>
      </c>
      <c r="J1725" s="80">
        <v>43244</v>
      </c>
      <c r="K1725" s="72"/>
    </row>
    <row r="1726" spans="1:15" x14ac:dyDescent="0.3">
      <c r="A1726" s="48"/>
      <c r="B1726" s="81">
        <v>8</v>
      </c>
      <c r="C1726" s="126">
        <v>122022</v>
      </c>
      <c r="D1726" s="130">
        <v>60738</v>
      </c>
      <c r="E1726" s="129">
        <v>1</v>
      </c>
      <c r="F1726" s="123"/>
      <c r="G1726" s="122"/>
      <c r="H1726" s="122" t="s">
        <v>19</v>
      </c>
      <c r="I1726" s="122" t="s">
        <v>16</v>
      </c>
      <c r="J1726" s="121">
        <v>43243</v>
      </c>
      <c r="K1726" s="78"/>
      <c r="M1726" s="74"/>
    </row>
    <row r="1727" spans="1:15" x14ac:dyDescent="0.3">
      <c r="A1727" s="117"/>
      <c r="B1727" s="81">
        <v>9</v>
      </c>
      <c r="C1727" s="126">
        <v>122019</v>
      </c>
      <c r="D1727" s="128">
        <v>60751</v>
      </c>
      <c r="E1727" s="127">
        <v>2</v>
      </c>
      <c r="F1727" s="123"/>
      <c r="G1727" s="122"/>
      <c r="H1727" s="122" t="s">
        <v>19</v>
      </c>
      <c r="I1727" s="122" t="s">
        <v>21</v>
      </c>
      <c r="J1727" s="121">
        <v>43244</v>
      </c>
      <c r="K1727" s="72"/>
    </row>
    <row r="1728" spans="1:15" x14ac:dyDescent="0.3">
      <c r="A1728" s="117"/>
      <c r="B1728" s="81">
        <v>10</v>
      </c>
      <c r="C1728" s="126">
        <v>122017</v>
      </c>
      <c r="D1728" s="125">
        <v>60730</v>
      </c>
      <c r="E1728" s="124">
        <v>13</v>
      </c>
      <c r="F1728" s="123"/>
      <c r="G1728" s="122"/>
      <c r="H1728" s="122" t="s">
        <v>19</v>
      </c>
      <c r="I1728" s="122" t="s">
        <v>63</v>
      </c>
      <c r="J1728" s="121">
        <v>43243</v>
      </c>
      <c r="K1728" s="72"/>
    </row>
    <row r="1729" spans="1:14" x14ac:dyDescent="0.3">
      <c r="A1729" s="120">
        <v>43236</v>
      </c>
      <c r="B1729" s="113">
        <v>1</v>
      </c>
      <c r="C1729" s="55">
        <v>122042</v>
      </c>
      <c r="D1729" s="104">
        <v>60776</v>
      </c>
      <c r="E1729" s="103">
        <v>2</v>
      </c>
      <c r="F1729" s="49"/>
      <c r="G1729" s="48"/>
      <c r="H1729" s="48" t="s">
        <v>14</v>
      </c>
      <c r="I1729" s="48" t="s">
        <v>16</v>
      </c>
      <c r="J1729" s="67">
        <v>43243</v>
      </c>
      <c r="K1729" s="48"/>
    </row>
    <row r="1730" spans="1:14" x14ac:dyDescent="0.3">
      <c r="A1730" s="48"/>
      <c r="B1730" s="113">
        <v>2</v>
      </c>
      <c r="C1730" s="55">
        <v>121138</v>
      </c>
      <c r="D1730" s="104">
        <v>60045</v>
      </c>
      <c r="E1730" s="103">
        <v>43</v>
      </c>
      <c r="F1730" s="54"/>
      <c r="G1730" s="53"/>
      <c r="H1730" s="53" t="s">
        <v>19</v>
      </c>
      <c r="I1730" s="53" t="s">
        <v>21</v>
      </c>
      <c r="J1730" s="67">
        <v>43247</v>
      </c>
      <c r="K1730" s="106"/>
      <c r="L1730" s="53" t="s">
        <v>75</v>
      </c>
      <c r="M1730" s="53" t="s">
        <v>74</v>
      </c>
      <c r="N1730" s="53" t="s">
        <v>73</v>
      </c>
    </row>
    <row r="1731" spans="1:14" x14ac:dyDescent="0.3">
      <c r="A1731" s="117"/>
      <c r="B1731" s="113">
        <v>3</v>
      </c>
      <c r="C1731" s="55">
        <v>121729</v>
      </c>
      <c r="D1731" s="119">
        <v>60549</v>
      </c>
      <c r="E1731" s="118">
        <v>2</v>
      </c>
      <c r="F1731" s="49"/>
      <c r="G1731" s="48"/>
      <c r="H1731" s="48" t="s">
        <v>14</v>
      </c>
      <c r="I1731" s="48" t="s">
        <v>16</v>
      </c>
      <c r="J1731" s="80">
        <v>43248</v>
      </c>
      <c r="K1731" s="72"/>
    </row>
    <row r="1732" spans="1:14" x14ac:dyDescent="0.3">
      <c r="A1732" s="75"/>
      <c r="B1732" s="113">
        <v>4</v>
      </c>
      <c r="C1732" s="58">
        <v>121914</v>
      </c>
      <c r="D1732" s="95">
        <v>60679</v>
      </c>
      <c r="E1732" s="94">
        <v>16</v>
      </c>
      <c r="F1732" s="79"/>
      <c r="G1732" s="75"/>
      <c r="H1732" s="75" t="s">
        <v>26</v>
      </c>
      <c r="I1732" s="75" t="s">
        <v>13</v>
      </c>
      <c r="J1732" s="73">
        <v>43248</v>
      </c>
      <c r="K1732" s="75"/>
      <c r="L1732" s="75"/>
      <c r="M1732" s="75"/>
    </row>
    <row r="1733" spans="1:14" x14ac:dyDescent="0.3">
      <c r="A1733" s="75"/>
      <c r="B1733" s="113">
        <v>5</v>
      </c>
      <c r="C1733" s="58">
        <v>121993</v>
      </c>
      <c r="D1733" s="112">
        <v>60713</v>
      </c>
      <c r="E1733" s="111">
        <v>1</v>
      </c>
      <c r="F1733" s="79"/>
      <c r="G1733" s="75"/>
      <c r="H1733" s="75" t="s">
        <v>71</v>
      </c>
      <c r="I1733" s="75" t="s">
        <v>21</v>
      </c>
      <c r="J1733" s="73">
        <v>43248</v>
      </c>
      <c r="K1733" s="75"/>
      <c r="L1733" s="75" t="s">
        <v>70</v>
      </c>
      <c r="M1733" s="75"/>
    </row>
    <row r="1734" spans="1:14" ht="15.75" customHeight="1" x14ac:dyDescent="0.3">
      <c r="A1734" s="75"/>
      <c r="B1734" s="113">
        <v>6</v>
      </c>
      <c r="C1734" s="58">
        <v>121998</v>
      </c>
      <c r="D1734" s="95">
        <v>60724</v>
      </c>
      <c r="E1734" s="94">
        <v>4</v>
      </c>
      <c r="F1734" s="79"/>
      <c r="G1734" s="75"/>
      <c r="H1734" s="75" t="s">
        <v>19</v>
      </c>
      <c r="I1734" s="75" t="s">
        <v>21</v>
      </c>
      <c r="J1734" s="73">
        <v>43248</v>
      </c>
      <c r="K1734" s="75"/>
      <c r="L1734" s="75"/>
      <c r="M1734" s="75"/>
    </row>
    <row r="1735" spans="1:14" x14ac:dyDescent="0.3">
      <c r="A1735" s="117"/>
      <c r="B1735" s="113">
        <v>7</v>
      </c>
      <c r="C1735" s="55">
        <v>121875</v>
      </c>
      <c r="D1735" s="116">
        <v>60656</v>
      </c>
      <c r="E1735" s="115">
        <v>4</v>
      </c>
      <c r="F1735" s="54"/>
      <c r="G1735" s="48"/>
      <c r="H1735" s="48" t="s">
        <v>26</v>
      </c>
      <c r="I1735" s="48" t="s">
        <v>29</v>
      </c>
      <c r="J1735" s="80">
        <v>43248</v>
      </c>
      <c r="K1735" s="72"/>
    </row>
    <row r="1736" spans="1:14" x14ac:dyDescent="0.3">
      <c r="A1736" s="114"/>
      <c r="B1736" s="113">
        <v>8</v>
      </c>
      <c r="C1736" s="58">
        <v>122089</v>
      </c>
      <c r="D1736" s="112">
        <v>60785</v>
      </c>
      <c r="E1736" s="111">
        <v>5</v>
      </c>
      <c r="F1736" s="49"/>
      <c r="G1736" s="75"/>
      <c r="H1736" s="75" t="s">
        <v>19</v>
      </c>
      <c r="I1736" s="75" t="s">
        <v>63</v>
      </c>
      <c r="J1736" s="80">
        <v>43243</v>
      </c>
      <c r="K1736" s="48"/>
    </row>
    <row r="1737" spans="1:14" ht="13.5" customHeight="1" x14ac:dyDescent="0.3">
      <c r="A1737" s="72">
        <v>43237</v>
      </c>
      <c r="B1737" s="102">
        <v>1</v>
      </c>
      <c r="C1737" s="76">
        <v>122075</v>
      </c>
      <c r="D1737" s="95">
        <v>60769</v>
      </c>
      <c r="E1737" s="94">
        <v>1</v>
      </c>
      <c r="F1737" s="49"/>
      <c r="H1737" s="75" t="s">
        <v>19</v>
      </c>
      <c r="I1737" s="75" t="s">
        <v>60</v>
      </c>
      <c r="J1737" s="73">
        <v>43255</v>
      </c>
      <c r="K1737" s="72"/>
    </row>
    <row r="1738" spans="1:14" ht="13.5" customHeight="1" x14ac:dyDescent="0.3">
      <c r="A1738" s="72"/>
      <c r="B1738" s="102">
        <v>2</v>
      </c>
      <c r="C1738" s="50">
        <v>121688</v>
      </c>
      <c r="D1738" s="104">
        <v>60520</v>
      </c>
      <c r="E1738" s="103">
        <v>7</v>
      </c>
      <c r="F1738" s="54"/>
      <c r="G1738" s="48"/>
      <c r="H1738" s="48" t="s">
        <v>19</v>
      </c>
      <c r="I1738" s="48" t="s">
        <v>18</v>
      </c>
      <c r="J1738" s="80">
        <v>43250</v>
      </c>
      <c r="K1738" s="72"/>
      <c r="L1738" s="48" t="s">
        <v>39</v>
      </c>
    </row>
    <row r="1739" spans="1:14" ht="13.5" customHeight="1" x14ac:dyDescent="0.3">
      <c r="A1739" s="72"/>
      <c r="B1739" s="102">
        <v>3</v>
      </c>
      <c r="C1739" s="50">
        <v>121832</v>
      </c>
      <c r="D1739" s="104">
        <v>60651</v>
      </c>
      <c r="E1739" s="103">
        <v>8</v>
      </c>
      <c r="F1739" s="49"/>
      <c r="G1739" s="48"/>
      <c r="H1739" s="48" t="s">
        <v>14</v>
      </c>
      <c r="I1739" s="48" t="s">
        <v>15</v>
      </c>
      <c r="J1739" s="80">
        <v>43250</v>
      </c>
      <c r="K1739" s="72"/>
    </row>
    <row r="1740" spans="1:14" ht="13.5" customHeight="1" x14ac:dyDescent="0.3">
      <c r="A1740" s="72"/>
      <c r="B1740" s="102">
        <v>4</v>
      </c>
      <c r="C1740" s="76">
        <v>121881</v>
      </c>
      <c r="D1740" s="101">
        <v>60658</v>
      </c>
      <c r="E1740" s="100">
        <v>1</v>
      </c>
      <c r="F1740" s="79"/>
      <c r="G1740" s="75"/>
      <c r="H1740" s="75" t="s">
        <v>19</v>
      </c>
      <c r="I1740" s="75" t="s">
        <v>21</v>
      </c>
      <c r="J1740" s="73">
        <v>43250</v>
      </c>
      <c r="K1740" s="72"/>
    </row>
    <row r="1741" spans="1:14" ht="13.5" customHeight="1" x14ac:dyDescent="0.3">
      <c r="A1741" s="72"/>
      <c r="B1741" s="102">
        <v>5</v>
      </c>
      <c r="C1741" s="76">
        <v>121955</v>
      </c>
      <c r="D1741" s="101">
        <v>60696</v>
      </c>
      <c r="E1741" s="100">
        <v>2</v>
      </c>
      <c r="F1741" s="79"/>
      <c r="G1741" s="75"/>
      <c r="H1741" s="75" t="s">
        <v>19</v>
      </c>
      <c r="I1741" s="75" t="s">
        <v>63</v>
      </c>
      <c r="J1741" s="73">
        <v>43250</v>
      </c>
      <c r="K1741" s="72"/>
    </row>
    <row r="1742" spans="1:14" ht="13.5" customHeight="1" x14ac:dyDescent="0.3">
      <c r="A1742" s="72"/>
      <c r="B1742" s="102">
        <v>7</v>
      </c>
      <c r="C1742" s="50">
        <v>122058</v>
      </c>
      <c r="D1742" s="104">
        <v>60773</v>
      </c>
      <c r="E1742" s="103">
        <v>1</v>
      </c>
      <c r="F1742" s="49"/>
      <c r="G1742" s="48"/>
      <c r="H1742" s="48" t="s">
        <v>19</v>
      </c>
      <c r="I1742" s="48" t="s">
        <v>69</v>
      </c>
      <c r="J1742" s="73">
        <v>43250</v>
      </c>
      <c r="K1742" s="72"/>
    </row>
    <row r="1743" spans="1:14" ht="13.5" customHeight="1" x14ac:dyDescent="0.3">
      <c r="A1743" s="72"/>
      <c r="B1743" s="102">
        <v>8</v>
      </c>
      <c r="C1743" s="76">
        <v>122093</v>
      </c>
      <c r="D1743" s="95">
        <v>60824</v>
      </c>
      <c r="E1743" s="94">
        <v>1</v>
      </c>
      <c r="F1743" s="49"/>
      <c r="G1743" s="75"/>
      <c r="H1743" s="75" t="s">
        <v>14</v>
      </c>
      <c r="I1743" s="75" t="s">
        <v>40</v>
      </c>
      <c r="J1743" s="73">
        <v>43257</v>
      </c>
      <c r="K1743" s="72"/>
    </row>
    <row r="1744" spans="1:14" ht="13.5" customHeight="1" x14ac:dyDescent="0.3">
      <c r="A1744" s="72"/>
      <c r="B1744" s="102">
        <v>9</v>
      </c>
      <c r="C1744" s="76">
        <v>122085</v>
      </c>
      <c r="D1744" s="95">
        <v>60825</v>
      </c>
      <c r="E1744" s="94">
        <v>1</v>
      </c>
      <c r="F1744" s="49"/>
      <c r="G1744" s="75"/>
      <c r="H1744" s="75" t="s">
        <v>14</v>
      </c>
      <c r="I1744" s="75" t="s">
        <v>68</v>
      </c>
      <c r="J1744" s="73">
        <v>43257</v>
      </c>
      <c r="K1744" s="72"/>
    </row>
    <row r="1745" spans="1:13" ht="13.5" customHeight="1" x14ac:dyDescent="0.3">
      <c r="A1745" s="72"/>
      <c r="B1745" s="102">
        <v>10</v>
      </c>
      <c r="C1745" s="76">
        <v>122087</v>
      </c>
      <c r="D1745" s="95">
        <v>60826</v>
      </c>
      <c r="E1745" s="94">
        <v>3</v>
      </c>
      <c r="F1745" s="49"/>
      <c r="G1745" s="75"/>
      <c r="H1745" s="75" t="s">
        <v>14</v>
      </c>
      <c r="I1745" s="75" t="s">
        <v>40</v>
      </c>
      <c r="J1745" s="73">
        <v>43257</v>
      </c>
      <c r="K1745" s="72"/>
    </row>
    <row r="1746" spans="1:13" ht="13.5" customHeight="1" x14ac:dyDescent="0.3">
      <c r="A1746" s="72"/>
      <c r="B1746" s="102">
        <v>11</v>
      </c>
      <c r="C1746" s="76">
        <v>122098</v>
      </c>
      <c r="D1746" s="95">
        <v>60827</v>
      </c>
      <c r="E1746" s="94">
        <v>6</v>
      </c>
      <c r="F1746" s="49"/>
      <c r="G1746" s="75"/>
      <c r="H1746" s="75" t="s">
        <v>14</v>
      </c>
      <c r="I1746" s="75" t="s">
        <v>13</v>
      </c>
      <c r="J1746" s="73">
        <v>43248</v>
      </c>
      <c r="K1746" s="72"/>
    </row>
    <row r="1747" spans="1:13" ht="13.5" customHeight="1" x14ac:dyDescent="0.3">
      <c r="A1747" s="72"/>
      <c r="B1747" s="102">
        <v>12</v>
      </c>
      <c r="C1747" s="76">
        <v>122090</v>
      </c>
      <c r="D1747" s="95">
        <v>60786</v>
      </c>
      <c r="E1747" s="94">
        <v>1</v>
      </c>
      <c r="F1747" s="49"/>
      <c r="G1747" s="75"/>
      <c r="H1747" s="75" t="s">
        <v>19</v>
      </c>
      <c r="I1747" s="75" t="s">
        <v>16</v>
      </c>
      <c r="J1747" s="73">
        <v>43255</v>
      </c>
      <c r="K1747" s="72"/>
    </row>
    <row r="1748" spans="1:13" ht="17.25" customHeight="1" x14ac:dyDescent="0.3">
      <c r="A1748" s="48"/>
      <c r="B1748" s="102">
        <v>14</v>
      </c>
      <c r="C1748" s="76">
        <v>121929</v>
      </c>
      <c r="D1748" s="101">
        <v>60817</v>
      </c>
      <c r="E1748" s="100">
        <v>11</v>
      </c>
      <c r="F1748" s="49"/>
      <c r="H1748" s="75" t="s">
        <v>14</v>
      </c>
      <c r="I1748" s="75" t="s">
        <v>16</v>
      </c>
      <c r="J1748" s="73">
        <v>43250</v>
      </c>
      <c r="K1748" s="72"/>
    </row>
    <row r="1749" spans="1:13" x14ac:dyDescent="0.3">
      <c r="A1749" s="48"/>
      <c r="B1749" s="102">
        <v>15</v>
      </c>
      <c r="C1749" s="76">
        <v>121932</v>
      </c>
      <c r="D1749" s="101">
        <v>60815</v>
      </c>
      <c r="E1749" s="100">
        <v>1</v>
      </c>
      <c r="F1749" s="49"/>
      <c r="H1749" s="75" t="s">
        <v>14</v>
      </c>
      <c r="I1749" s="75" t="s">
        <v>16</v>
      </c>
      <c r="J1749" s="73">
        <v>43250</v>
      </c>
      <c r="K1749" s="72"/>
    </row>
    <row r="1750" spans="1:13" x14ac:dyDescent="0.3">
      <c r="A1750" s="48"/>
      <c r="B1750" s="102">
        <v>16</v>
      </c>
      <c r="C1750" s="76">
        <v>121933</v>
      </c>
      <c r="D1750" s="95">
        <v>60814</v>
      </c>
      <c r="E1750" s="94">
        <v>14</v>
      </c>
      <c r="F1750" s="49"/>
      <c r="H1750" s="75" t="s">
        <v>14</v>
      </c>
      <c r="I1750" s="75" t="s">
        <v>16</v>
      </c>
      <c r="J1750" s="73">
        <v>43250</v>
      </c>
      <c r="K1750" s="72"/>
    </row>
    <row r="1751" spans="1:13" x14ac:dyDescent="0.3">
      <c r="A1751" s="48"/>
      <c r="B1751" s="102">
        <v>17</v>
      </c>
      <c r="C1751" s="76">
        <v>121936</v>
      </c>
      <c r="D1751" s="95">
        <v>60813</v>
      </c>
      <c r="E1751" s="94">
        <v>9</v>
      </c>
      <c r="F1751" s="49"/>
      <c r="H1751" s="75" t="s">
        <v>14</v>
      </c>
      <c r="I1751" s="75" t="s">
        <v>16</v>
      </c>
      <c r="J1751" s="73">
        <v>43250</v>
      </c>
      <c r="K1751" s="72"/>
    </row>
    <row r="1752" spans="1:13" x14ac:dyDescent="0.3">
      <c r="A1752" s="48"/>
      <c r="B1752" s="102">
        <v>18</v>
      </c>
      <c r="C1752" s="76">
        <v>121946</v>
      </c>
      <c r="D1752" s="95">
        <v>60812</v>
      </c>
      <c r="E1752" s="94">
        <v>7</v>
      </c>
      <c r="F1752" s="49"/>
      <c r="H1752" s="75" t="s">
        <v>14</v>
      </c>
      <c r="I1752" s="75" t="s">
        <v>16</v>
      </c>
      <c r="J1752" s="73">
        <v>43250</v>
      </c>
      <c r="K1752" s="72"/>
    </row>
    <row r="1753" spans="1:13" x14ac:dyDescent="0.3">
      <c r="A1753" s="48"/>
      <c r="B1753" s="102">
        <v>19</v>
      </c>
      <c r="C1753" s="76">
        <v>121948</v>
      </c>
      <c r="D1753" s="95">
        <v>60811</v>
      </c>
      <c r="E1753" s="94">
        <v>8</v>
      </c>
      <c r="F1753" s="49"/>
      <c r="H1753" s="75" t="s">
        <v>14</v>
      </c>
      <c r="I1753" s="75" t="s">
        <v>16</v>
      </c>
      <c r="J1753" s="73">
        <v>43250</v>
      </c>
      <c r="K1753" s="72"/>
    </row>
    <row r="1754" spans="1:13" x14ac:dyDescent="0.3">
      <c r="A1754" s="48"/>
      <c r="B1754" s="102">
        <v>20</v>
      </c>
      <c r="C1754" s="50">
        <v>121712</v>
      </c>
      <c r="D1754" s="104">
        <v>60536</v>
      </c>
      <c r="E1754" s="103">
        <v>2</v>
      </c>
      <c r="F1754" s="49"/>
      <c r="G1754" s="48"/>
      <c r="H1754" s="48" t="s">
        <v>19</v>
      </c>
      <c r="I1754" s="48" t="s">
        <v>59</v>
      </c>
      <c r="J1754" s="80">
        <v>43243</v>
      </c>
      <c r="K1754" s="72" t="s">
        <v>67</v>
      </c>
      <c r="L1754" s="48" t="s">
        <v>66</v>
      </c>
      <c r="M1754" s="48" t="s">
        <v>39</v>
      </c>
    </row>
    <row r="1755" spans="1:13" x14ac:dyDescent="0.3">
      <c r="A1755" s="48"/>
      <c r="B1755" s="102">
        <v>22</v>
      </c>
      <c r="C1755" s="76">
        <v>122047</v>
      </c>
      <c r="D1755" s="95">
        <v>60754</v>
      </c>
      <c r="E1755" s="94">
        <v>1</v>
      </c>
      <c r="F1755" s="79"/>
      <c r="G1755" s="75"/>
      <c r="H1755" s="75" t="s">
        <v>26</v>
      </c>
      <c r="I1755" s="75" t="s">
        <v>16</v>
      </c>
      <c r="J1755" s="73">
        <v>43250</v>
      </c>
      <c r="K1755" s="72" t="s">
        <v>32</v>
      </c>
    </row>
    <row r="1756" spans="1:13" x14ac:dyDescent="0.3">
      <c r="A1756" s="48"/>
      <c r="B1756" s="102">
        <v>23</v>
      </c>
      <c r="C1756" s="76">
        <v>121513</v>
      </c>
      <c r="D1756" s="95">
        <v>60382</v>
      </c>
      <c r="E1756" s="94">
        <v>2</v>
      </c>
      <c r="F1756" s="79"/>
      <c r="G1756" s="75"/>
      <c r="H1756" s="75" t="s">
        <v>26</v>
      </c>
      <c r="I1756" s="75" t="s">
        <v>15</v>
      </c>
      <c r="J1756" s="73">
        <v>43234</v>
      </c>
      <c r="K1756" s="72"/>
    </row>
    <row r="1757" spans="1:13" x14ac:dyDescent="0.3">
      <c r="A1757" s="72">
        <v>43238</v>
      </c>
      <c r="B1757" s="202">
        <v>1</v>
      </c>
      <c r="C1757" s="76"/>
      <c r="D1757" s="93">
        <v>60854</v>
      </c>
      <c r="E1757" s="92">
        <v>7</v>
      </c>
      <c r="F1757" s="69"/>
      <c r="G1757" s="75"/>
      <c r="H1757" s="75" t="s">
        <v>14</v>
      </c>
      <c r="I1757" s="75" t="s">
        <v>16</v>
      </c>
      <c r="J1757" s="73">
        <v>43238</v>
      </c>
      <c r="K1757" s="72"/>
    </row>
    <row r="1758" spans="1:13" x14ac:dyDescent="0.3">
      <c r="A1758" s="48"/>
      <c r="B1758" s="202">
        <v>2</v>
      </c>
      <c r="C1758" s="76">
        <v>122140</v>
      </c>
      <c r="D1758" s="95">
        <v>60853</v>
      </c>
      <c r="E1758" s="94">
        <v>4</v>
      </c>
      <c r="F1758" s="79"/>
      <c r="G1758" s="75"/>
      <c r="H1758" s="75" t="s">
        <v>14</v>
      </c>
      <c r="I1758" s="75" t="s">
        <v>65</v>
      </c>
      <c r="J1758" s="73">
        <v>43244</v>
      </c>
      <c r="K1758" s="72"/>
    </row>
    <row r="1759" spans="1:13" x14ac:dyDescent="0.3">
      <c r="A1759" s="48"/>
      <c r="B1759" s="202">
        <v>3</v>
      </c>
      <c r="D1759" s="95">
        <v>60858</v>
      </c>
      <c r="E1759" s="94">
        <v>9</v>
      </c>
      <c r="F1759" s="49"/>
      <c r="G1759" s="75"/>
      <c r="H1759" s="75" t="s">
        <v>19</v>
      </c>
      <c r="I1759" s="75" t="s">
        <v>40</v>
      </c>
      <c r="J1759" s="80">
        <v>43243</v>
      </c>
      <c r="K1759" s="72"/>
    </row>
    <row r="1760" spans="1:13" x14ac:dyDescent="0.3">
      <c r="A1760" s="72">
        <v>43242</v>
      </c>
      <c r="B1760" s="205">
        <v>1</v>
      </c>
      <c r="C1760" s="76">
        <v>122141</v>
      </c>
      <c r="D1760" s="101">
        <v>60850</v>
      </c>
      <c r="E1760" s="100">
        <v>4</v>
      </c>
      <c r="F1760" s="79"/>
      <c r="G1760" s="75"/>
      <c r="H1760" s="75" t="s">
        <v>14</v>
      </c>
      <c r="I1760" s="75" t="s">
        <v>64</v>
      </c>
      <c r="J1760" s="73">
        <v>43248</v>
      </c>
      <c r="K1760" s="72"/>
    </row>
    <row r="1761" spans="1:13" x14ac:dyDescent="0.3">
      <c r="A1761" s="48"/>
      <c r="B1761" s="205">
        <v>2</v>
      </c>
      <c r="C1761" s="50">
        <v>121879</v>
      </c>
      <c r="D1761" s="104">
        <v>60657</v>
      </c>
      <c r="E1761" s="103">
        <v>27</v>
      </c>
      <c r="F1761" s="49"/>
      <c r="G1761" s="48"/>
      <c r="H1761" s="48" t="s">
        <v>19</v>
      </c>
      <c r="I1761" s="48" t="s">
        <v>21</v>
      </c>
      <c r="J1761" s="80">
        <v>43249</v>
      </c>
      <c r="K1761" s="72" t="s">
        <v>32</v>
      </c>
    </row>
    <row r="1762" spans="1:13" x14ac:dyDescent="0.3">
      <c r="A1762" s="48"/>
      <c r="B1762" s="205">
        <v>3</v>
      </c>
      <c r="C1762" s="76">
        <v>122119</v>
      </c>
      <c r="D1762" s="95">
        <v>60851</v>
      </c>
      <c r="E1762" s="94">
        <v>4</v>
      </c>
      <c r="F1762" s="79"/>
      <c r="G1762" s="75"/>
      <c r="H1762" s="75" t="s">
        <v>19</v>
      </c>
      <c r="I1762" s="75" t="s">
        <v>16</v>
      </c>
      <c r="J1762" s="73">
        <v>43250</v>
      </c>
      <c r="K1762" s="72"/>
    </row>
    <row r="1763" spans="1:13" x14ac:dyDescent="0.3">
      <c r="A1763" s="48"/>
      <c r="B1763" s="205">
        <v>5</v>
      </c>
      <c r="C1763" s="76">
        <v>121969</v>
      </c>
      <c r="D1763" s="95">
        <v>60707</v>
      </c>
      <c r="E1763" s="94">
        <v>26</v>
      </c>
      <c r="F1763" s="79"/>
      <c r="G1763" s="75"/>
      <c r="H1763" s="75" t="s">
        <v>19</v>
      </c>
      <c r="I1763" s="75" t="s">
        <v>63</v>
      </c>
      <c r="J1763" s="73">
        <v>43251</v>
      </c>
      <c r="K1763" s="72" t="s">
        <v>32</v>
      </c>
    </row>
    <row r="1764" spans="1:13" x14ac:dyDescent="0.3">
      <c r="A1764" s="48"/>
      <c r="B1764" s="205">
        <v>6</v>
      </c>
      <c r="C1764" s="76">
        <v>122118</v>
      </c>
      <c r="D1764" s="95">
        <v>60852</v>
      </c>
      <c r="E1764" s="94">
        <v>18</v>
      </c>
      <c r="F1764" s="79"/>
      <c r="G1764" s="75"/>
      <c r="H1764" s="75" t="s">
        <v>19</v>
      </c>
      <c r="I1764" s="75" t="s">
        <v>16</v>
      </c>
      <c r="J1764" s="73">
        <v>43250</v>
      </c>
      <c r="K1764" s="72"/>
    </row>
    <row r="1765" spans="1:13" x14ac:dyDescent="0.3">
      <c r="A1765" s="72">
        <v>43241</v>
      </c>
      <c r="B1765" s="110">
        <v>1</v>
      </c>
      <c r="C1765" s="50">
        <v>121779</v>
      </c>
      <c r="D1765" s="104">
        <v>60578</v>
      </c>
      <c r="E1765" s="103">
        <v>12</v>
      </c>
      <c r="F1765" s="49"/>
      <c r="G1765" s="48"/>
      <c r="H1765" s="48" t="s">
        <v>38</v>
      </c>
      <c r="I1765" s="48" t="s">
        <v>18</v>
      </c>
      <c r="J1765" s="80">
        <v>43243</v>
      </c>
      <c r="K1765" s="72" t="s">
        <v>62</v>
      </c>
      <c r="L1765" s="72" t="s">
        <v>61</v>
      </c>
    </row>
    <row r="1766" spans="1:13" x14ac:dyDescent="0.3">
      <c r="A1766" s="72"/>
      <c r="B1766" s="110">
        <v>2</v>
      </c>
      <c r="C1766" s="76">
        <v>121983</v>
      </c>
      <c r="D1766" s="95">
        <v>60712</v>
      </c>
      <c r="E1766" s="94">
        <v>4</v>
      </c>
      <c r="F1766" s="79" t="s">
        <v>22</v>
      </c>
      <c r="G1766" s="75"/>
      <c r="H1766" s="75" t="s">
        <v>19</v>
      </c>
      <c r="I1766" s="75" t="s">
        <v>21</v>
      </c>
      <c r="J1766" s="73">
        <v>43250</v>
      </c>
      <c r="K1766" s="48"/>
    </row>
    <row r="1767" spans="1:13" x14ac:dyDescent="0.3">
      <c r="A1767" s="72"/>
      <c r="B1767" s="110">
        <v>3</v>
      </c>
      <c r="C1767" s="50">
        <v>122086</v>
      </c>
      <c r="D1767" s="99">
        <v>60777</v>
      </c>
      <c r="E1767" s="98">
        <v>2</v>
      </c>
      <c r="F1767" s="49"/>
      <c r="H1767" s="48" t="s">
        <v>19</v>
      </c>
      <c r="I1767" s="48" t="s">
        <v>60</v>
      </c>
      <c r="J1767" s="73">
        <v>43262</v>
      </c>
      <c r="K1767" s="48"/>
    </row>
    <row r="1768" spans="1:13" x14ac:dyDescent="0.3">
      <c r="A1768" s="72"/>
      <c r="B1768" s="110">
        <v>4</v>
      </c>
      <c r="C1768" s="50">
        <v>121842</v>
      </c>
      <c r="D1768" s="104">
        <v>60641</v>
      </c>
      <c r="E1768" s="103">
        <v>1</v>
      </c>
      <c r="F1768" s="49"/>
      <c r="G1768" s="48"/>
      <c r="H1768" s="48" t="s">
        <v>19</v>
      </c>
      <c r="I1768" s="48" t="s">
        <v>59</v>
      </c>
      <c r="J1768" s="80">
        <v>43251</v>
      </c>
      <c r="K1768" s="72" t="s">
        <v>23</v>
      </c>
    </row>
    <row r="1769" spans="1:13" x14ac:dyDescent="0.3">
      <c r="A1769" s="72"/>
      <c r="B1769" s="110">
        <v>5</v>
      </c>
      <c r="C1769" s="76">
        <v>121982</v>
      </c>
      <c r="D1769" s="77">
        <v>60829</v>
      </c>
      <c r="E1769" s="76">
        <v>4</v>
      </c>
      <c r="F1769" s="79"/>
      <c r="G1769" s="75"/>
      <c r="H1769" s="75" t="s">
        <v>19</v>
      </c>
      <c r="I1769" s="75" t="s">
        <v>58</v>
      </c>
      <c r="J1769" s="73">
        <v>43251</v>
      </c>
      <c r="K1769" s="72" t="s">
        <v>36</v>
      </c>
      <c r="L1769" s="75" t="s">
        <v>57</v>
      </c>
      <c r="M1769" s="75"/>
    </row>
    <row r="1770" spans="1:13" x14ac:dyDescent="0.3">
      <c r="A1770" s="72">
        <v>43243</v>
      </c>
      <c r="B1770" s="200">
        <v>1</v>
      </c>
      <c r="C1770" s="50">
        <v>121838</v>
      </c>
      <c r="D1770" s="109">
        <v>60642</v>
      </c>
      <c r="E1770" s="108">
        <v>57</v>
      </c>
      <c r="F1770" s="107"/>
      <c r="G1770" s="48"/>
      <c r="H1770" s="48" t="s">
        <v>14</v>
      </c>
      <c r="I1770" s="48" t="s">
        <v>21</v>
      </c>
      <c r="J1770" s="80">
        <v>43248</v>
      </c>
      <c r="K1770" s="72"/>
    </row>
    <row r="1771" spans="1:13" x14ac:dyDescent="0.3">
      <c r="A1771" s="48"/>
      <c r="B1771" s="200">
        <v>2</v>
      </c>
      <c r="C1771" s="76">
        <v>122154</v>
      </c>
      <c r="D1771" s="95">
        <v>60889</v>
      </c>
      <c r="E1771" s="94">
        <v>10</v>
      </c>
      <c r="F1771" s="69"/>
      <c r="G1771" s="75"/>
      <c r="H1771" s="48" t="s">
        <v>14</v>
      </c>
      <c r="I1771" s="48" t="s">
        <v>21</v>
      </c>
      <c r="J1771" s="80">
        <v>43248</v>
      </c>
      <c r="K1771" s="72"/>
    </row>
    <row r="1772" spans="1:13" x14ac:dyDescent="0.3">
      <c r="A1772" s="48"/>
      <c r="B1772" s="200">
        <v>3</v>
      </c>
      <c r="C1772" s="76">
        <v>121892</v>
      </c>
      <c r="D1772" s="95">
        <v>60683</v>
      </c>
      <c r="E1772" s="94">
        <v>12</v>
      </c>
      <c r="F1772" s="69"/>
      <c r="G1772" s="75"/>
      <c r="H1772" s="75" t="s">
        <v>19</v>
      </c>
      <c r="I1772" s="75" t="s">
        <v>21</v>
      </c>
      <c r="J1772" s="73">
        <v>43255</v>
      </c>
      <c r="K1772" s="72"/>
    </row>
    <row r="1773" spans="1:13" x14ac:dyDescent="0.3">
      <c r="A1773" s="48"/>
      <c r="B1773" s="200">
        <v>4</v>
      </c>
      <c r="C1773" s="76">
        <v>122177</v>
      </c>
      <c r="D1773" s="95">
        <v>60926</v>
      </c>
      <c r="E1773" s="94">
        <v>4</v>
      </c>
      <c r="F1773" s="49"/>
      <c r="H1773" s="48" t="s">
        <v>14</v>
      </c>
      <c r="I1773" s="48" t="s">
        <v>16</v>
      </c>
      <c r="J1773" s="73">
        <v>43250</v>
      </c>
      <c r="K1773" s="72"/>
    </row>
    <row r="1774" spans="1:13" x14ac:dyDescent="0.3">
      <c r="A1774" s="48"/>
      <c r="B1774" s="200">
        <v>5</v>
      </c>
      <c r="C1774" s="50">
        <v>122038</v>
      </c>
      <c r="D1774" s="104">
        <v>60752</v>
      </c>
      <c r="E1774" s="103">
        <v>1</v>
      </c>
      <c r="F1774" s="49"/>
      <c r="H1774" s="48" t="s">
        <v>19</v>
      </c>
      <c r="I1774" s="48" t="s">
        <v>21</v>
      </c>
      <c r="J1774" s="73">
        <v>43255</v>
      </c>
      <c r="K1774" s="72"/>
    </row>
    <row r="1775" spans="1:13" x14ac:dyDescent="0.3">
      <c r="A1775" s="48"/>
      <c r="B1775" s="200">
        <v>6</v>
      </c>
      <c r="C1775" s="76">
        <v>122165</v>
      </c>
      <c r="D1775" s="95">
        <v>60884</v>
      </c>
      <c r="E1775" s="94">
        <v>1</v>
      </c>
      <c r="F1775" s="49"/>
      <c r="H1775" s="48" t="s">
        <v>19</v>
      </c>
      <c r="I1775" s="48" t="s">
        <v>21</v>
      </c>
      <c r="J1775" s="73">
        <v>43255</v>
      </c>
      <c r="K1775" s="72"/>
    </row>
    <row r="1776" spans="1:13" x14ac:dyDescent="0.3">
      <c r="A1776" s="48"/>
      <c r="B1776" s="200">
        <v>7</v>
      </c>
      <c r="C1776" s="76">
        <v>122217</v>
      </c>
      <c r="D1776" s="95">
        <v>60930</v>
      </c>
      <c r="E1776" s="94">
        <v>1</v>
      </c>
      <c r="F1776" s="79"/>
      <c r="G1776" s="75"/>
      <c r="H1776" s="75" t="s">
        <v>14</v>
      </c>
      <c r="I1776" s="75" t="s">
        <v>56</v>
      </c>
      <c r="J1776" s="73">
        <v>43250</v>
      </c>
      <c r="K1776" s="72"/>
    </row>
    <row r="1777" spans="1:14" x14ac:dyDescent="0.3">
      <c r="A1777" s="48"/>
      <c r="B1777" s="200">
        <v>8</v>
      </c>
      <c r="C1777" s="76">
        <v>121886</v>
      </c>
      <c r="D1777" s="95">
        <v>60929</v>
      </c>
      <c r="E1777" s="94">
        <v>1</v>
      </c>
      <c r="F1777" s="79"/>
      <c r="G1777" s="75"/>
      <c r="H1777" s="75" t="s">
        <v>14</v>
      </c>
      <c r="I1777" s="75" t="s">
        <v>56</v>
      </c>
      <c r="J1777" s="73">
        <v>43244</v>
      </c>
      <c r="K1777" s="72"/>
    </row>
    <row r="1778" spans="1:14" x14ac:dyDescent="0.3">
      <c r="A1778" s="48"/>
      <c r="B1778" s="200">
        <v>8</v>
      </c>
      <c r="C1778" s="76">
        <v>121607</v>
      </c>
      <c r="D1778" s="95">
        <v>60944</v>
      </c>
      <c r="E1778" s="94">
        <v>1</v>
      </c>
      <c r="F1778" s="79"/>
      <c r="G1778" s="75"/>
      <c r="H1778" s="75" t="s">
        <v>19</v>
      </c>
      <c r="I1778" s="75" t="s">
        <v>30</v>
      </c>
      <c r="J1778" s="73">
        <v>43244</v>
      </c>
      <c r="K1778" s="72"/>
    </row>
    <row r="1779" spans="1:14" x14ac:dyDescent="0.3">
      <c r="A1779" s="72">
        <v>43244</v>
      </c>
      <c r="B1779" s="84">
        <v>1</v>
      </c>
      <c r="C1779" s="76">
        <v>122189</v>
      </c>
      <c r="D1779" s="95">
        <v>60913</v>
      </c>
      <c r="E1779" s="94">
        <v>31</v>
      </c>
      <c r="F1779" s="49"/>
      <c r="H1779" s="48" t="s">
        <v>38</v>
      </c>
      <c r="I1779" s="48" t="s">
        <v>21</v>
      </c>
      <c r="J1779" s="73">
        <v>43251</v>
      </c>
      <c r="K1779" s="72"/>
    </row>
    <row r="1780" spans="1:14" x14ac:dyDescent="0.3">
      <c r="A1780" s="48"/>
      <c r="B1780" s="84">
        <v>2</v>
      </c>
      <c r="C1780" s="76">
        <v>122238</v>
      </c>
      <c r="D1780" s="95">
        <v>60959</v>
      </c>
      <c r="E1780" s="94">
        <v>8</v>
      </c>
      <c r="F1780" s="79"/>
      <c r="G1780" s="75"/>
      <c r="H1780" s="75" t="s">
        <v>14</v>
      </c>
      <c r="I1780" s="75" t="s">
        <v>24</v>
      </c>
      <c r="J1780" s="73">
        <v>43250</v>
      </c>
      <c r="K1780" s="72" t="s">
        <v>44</v>
      </c>
    </row>
    <row r="1781" spans="1:14" x14ac:dyDescent="0.3">
      <c r="A1781" s="48"/>
      <c r="B1781" s="84">
        <v>3</v>
      </c>
      <c r="C1781" s="76">
        <v>122218</v>
      </c>
      <c r="D1781" s="95">
        <v>60951</v>
      </c>
      <c r="E1781" s="94">
        <v>1</v>
      </c>
      <c r="F1781" s="79"/>
      <c r="G1781" s="75"/>
      <c r="H1781" s="75" t="s">
        <v>14</v>
      </c>
      <c r="I1781" s="75" t="s">
        <v>15</v>
      </c>
      <c r="J1781" s="73">
        <v>43250</v>
      </c>
      <c r="K1781" s="72"/>
    </row>
    <row r="1782" spans="1:14" x14ac:dyDescent="0.3">
      <c r="A1782" s="48"/>
      <c r="B1782" s="84">
        <v>4</v>
      </c>
      <c r="C1782" s="76">
        <v>122225</v>
      </c>
      <c r="D1782" s="95">
        <v>60956</v>
      </c>
      <c r="E1782" s="94">
        <v>11</v>
      </c>
      <c r="F1782" s="79"/>
      <c r="G1782" s="75"/>
      <c r="H1782" s="75" t="s">
        <v>14</v>
      </c>
      <c r="I1782" s="75" t="s">
        <v>40</v>
      </c>
      <c r="J1782" s="73">
        <v>43251</v>
      </c>
      <c r="K1782" s="72"/>
    </row>
    <row r="1783" spans="1:14" x14ac:dyDescent="0.3">
      <c r="A1783" s="48"/>
      <c r="B1783" s="84">
        <v>5</v>
      </c>
      <c r="C1783" s="55">
        <v>120833</v>
      </c>
      <c r="D1783" s="104">
        <v>59806</v>
      </c>
      <c r="E1783" s="103">
        <v>1</v>
      </c>
      <c r="F1783" s="54" t="s">
        <v>55</v>
      </c>
      <c r="G1783" s="53"/>
      <c r="H1783" s="53" t="s">
        <v>19</v>
      </c>
      <c r="I1783" s="53" t="s">
        <v>21</v>
      </c>
      <c r="J1783" s="67">
        <v>43209</v>
      </c>
      <c r="K1783" s="106"/>
      <c r="L1783" s="53" t="s">
        <v>54</v>
      </c>
      <c r="M1783" s="53" t="s">
        <v>53</v>
      </c>
      <c r="N1783" s="53" t="s">
        <v>52</v>
      </c>
    </row>
    <row r="1784" spans="1:14" x14ac:dyDescent="0.3">
      <c r="A1784" s="48"/>
      <c r="B1784" s="84">
        <v>6</v>
      </c>
      <c r="C1784" s="76">
        <v>121883</v>
      </c>
      <c r="D1784" s="95">
        <v>60660</v>
      </c>
      <c r="E1784" s="94">
        <v>1</v>
      </c>
      <c r="F1784" s="79"/>
      <c r="G1784" s="75"/>
      <c r="H1784" s="75" t="s">
        <v>19</v>
      </c>
      <c r="I1784" s="75" t="s">
        <v>21</v>
      </c>
      <c r="J1784" s="73">
        <v>43257</v>
      </c>
      <c r="K1784" s="72"/>
    </row>
    <row r="1785" spans="1:14" x14ac:dyDescent="0.3">
      <c r="A1785" s="48"/>
      <c r="B1785" s="84">
        <v>7</v>
      </c>
      <c r="C1785" s="76">
        <v>121882</v>
      </c>
      <c r="D1785" s="95">
        <v>60659</v>
      </c>
      <c r="E1785" s="94">
        <v>1</v>
      </c>
      <c r="F1785" s="79"/>
      <c r="G1785" s="75"/>
      <c r="H1785" s="75" t="s">
        <v>19</v>
      </c>
      <c r="I1785" s="75" t="s">
        <v>33</v>
      </c>
      <c r="J1785" s="73">
        <v>43257</v>
      </c>
      <c r="K1785" s="85" t="s">
        <v>51</v>
      </c>
    </row>
    <row r="1786" spans="1:14" x14ac:dyDescent="0.3">
      <c r="A1786" s="48"/>
      <c r="B1786" s="84">
        <v>8</v>
      </c>
      <c r="C1786" s="76">
        <v>122149</v>
      </c>
      <c r="D1786" s="95">
        <v>60857</v>
      </c>
      <c r="E1786" s="94">
        <v>1</v>
      </c>
      <c r="F1786" s="79"/>
      <c r="G1786" s="75"/>
      <c r="H1786" s="75" t="s">
        <v>19</v>
      </c>
      <c r="I1786" s="75" t="s">
        <v>21</v>
      </c>
      <c r="J1786" s="73">
        <v>43265</v>
      </c>
      <c r="K1786" s="85" t="s">
        <v>50</v>
      </c>
    </row>
    <row r="1787" spans="1:14" x14ac:dyDescent="0.3">
      <c r="A1787" s="48"/>
      <c r="B1787" s="84">
        <v>9</v>
      </c>
      <c r="C1787" s="76">
        <v>121947</v>
      </c>
      <c r="D1787" s="95">
        <v>60695</v>
      </c>
      <c r="E1787" s="94">
        <v>2</v>
      </c>
      <c r="F1787" s="79"/>
      <c r="G1787" s="75"/>
      <c r="H1787" s="75" t="s">
        <v>19</v>
      </c>
      <c r="I1787" s="75" t="s">
        <v>49</v>
      </c>
      <c r="J1787" s="73">
        <v>43257</v>
      </c>
      <c r="K1787" s="85"/>
    </row>
    <row r="1788" spans="1:14" x14ac:dyDescent="0.3">
      <c r="A1788" s="48"/>
      <c r="B1788" s="84">
        <v>10</v>
      </c>
      <c r="C1788" s="76">
        <v>121940</v>
      </c>
      <c r="D1788" s="95">
        <v>60694</v>
      </c>
      <c r="E1788" s="94">
        <v>6</v>
      </c>
      <c r="F1788" s="79"/>
      <c r="G1788" s="75"/>
      <c r="H1788" s="75" t="s">
        <v>19</v>
      </c>
      <c r="I1788" s="75" t="s">
        <v>49</v>
      </c>
      <c r="J1788" s="73">
        <v>43257</v>
      </c>
      <c r="K1788" s="85"/>
    </row>
    <row r="1789" spans="1:14" x14ac:dyDescent="0.3">
      <c r="A1789" s="48"/>
      <c r="B1789" s="84">
        <v>11</v>
      </c>
      <c r="C1789" s="76">
        <v>121995</v>
      </c>
      <c r="D1789" s="95">
        <v>60715</v>
      </c>
      <c r="E1789" s="94">
        <v>8</v>
      </c>
      <c r="F1789" s="79"/>
      <c r="G1789" s="75"/>
      <c r="H1789" s="75" t="s">
        <v>19</v>
      </c>
      <c r="I1789" s="75" t="s">
        <v>21</v>
      </c>
      <c r="J1789" s="73">
        <v>43257</v>
      </c>
      <c r="K1789" s="85"/>
    </row>
    <row r="1790" spans="1:14" x14ac:dyDescent="0.3">
      <c r="A1790" s="48"/>
      <c r="B1790" s="84">
        <v>12</v>
      </c>
      <c r="C1790" s="76">
        <v>122233</v>
      </c>
      <c r="D1790" s="89">
        <v>60957</v>
      </c>
      <c r="E1790" s="88">
        <v>1</v>
      </c>
      <c r="F1790" s="49"/>
      <c r="H1790" s="75" t="s">
        <v>26</v>
      </c>
      <c r="I1790" s="75" t="s">
        <v>28</v>
      </c>
      <c r="J1790" s="73">
        <v>43257</v>
      </c>
      <c r="K1790" s="85"/>
    </row>
    <row r="1791" spans="1:14" x14ac:dyDescent="0.3">
      <c r="A1791" s="48"/>
      <c r="B1791" s="84">
        <v>13</v>
      </c>
      <c r="C1791" s="76">
        <v>122180</v>
      </c>
      <c r="D1791" s="95">
        <v>60901</v>
      </c>
      <c r="E1791" s="94">
        <v>9</v>
      </c>
      <c r="F1791" s="49"/>
      <c r="H1791" s="75" t="s">
        <v>26</v>
      </c>
      <c r="I1791" s="75" t="s">
        <v>48</v>
      </c>
      <c r="J1791" s="73">
        <v>43257</v>
      </c>
      <c r="K1791" s="72" t="s">
        <v>44</v>
      </c>
    </row>
    <row r="1792" spans="1:14" x14ac:dyDescent="0.3">
      <c r="A1792" s="48"/>
      <c r="B1792" s="84">
        <v>14</v>
      </c>
      <c r="C1792" s="76">
        <v>121996</v>
      </c>
      <c r="D1792" s="95">
        <v>60714</v>
      </c>
      <c r="E1792" s="94">
        <v>2</v>
      </c>
      <c r="F1792" s="79"/>
      <c r="G1792" s="75"/>
      <c r="H1792" s="75" t="s">
        <v>19</v>
      </c>
      <c r="I1792" s="75" t="s">
        <v>21</v>
      </c>
      <c r="J1792" s="73">
        <v>43257</v>
      </c>
      <c r="K1792" s="72"/>
    </row>
    <row r="1793" spans="1:11" x14ac:dyDescent="0.3">
      <c r="A1793" s="48"/>
      <c r="B1793" s="84">
        <v>15</v>
      </c>
      <c r="C1793" s="76">
        <v>121691</v>
      </c>
      <c r="D1793" s="95">
        <v>61026</v>
      </c>
      <c r="E1793" s="94">
        <v>2</v>
      </c>
      <c r="F1793" s="79"/>
      <c r="G1793" s="75"/>
      <c r="H1793" s="75" t="s">
        <v>19</v>
      </c>
      <c r="I1793" s="75" t="s">
        <v>33</v>
      </c>
      <c r="J1793" s="73">
        <v>43243</v>
      </c>
      <c r="K1793" s="85"/>
    </row>
    <row r="1794" spans="1:11" x14ac:dyDescent="0.3">
      <c r="A1794" s="72">
        <v>43245</v>
      </c>
      <c r="B1794" s="102">
        <v>1</v>
      </c>
      <c r="C1794" s="76">
        <v>122227</v>
      </c>
      <c r="D1794" s="95">
        <v>60931</v>
      </c>
      <c r="E1794" s="94">
        <v>17</v>
      </c>
      <c r="F1794" s="79"/>
      <c r="G1794" s="75"/>
      <c r="H1794" s="75" t="s">
        <v>26</v>
      </c>
      <c r="I1794" s="75" t="s">
        <v>21</v>
      </c>
      <c r="J1794" s="73">
        <v>43256</v>
      </c>
      <c r="K1794" s="72"/>
    </row>
    <row r="1795" spans="1:11" x14ac:dyDescent="0.3">
      <c r="A1795" s="48"/>
      <c r="B1795" s="102">
        <v>2</v>
      </c>
      <c r="C1795" s="76">
        <v>122221</v>
      </c>
      <c r="D1795" s="93">
        <v>60952</v>
      </c>
      <c r="E1795" s="92">
        <v>4</v>
      </c>
      <c r="F1795" s="79" t="s">
        <v>47</v>
      </c>
      <c r="G1795" s="75"/>
      <c r="H1795" s="75" t="s">
        <v>14</v>
      </c>
      <c r="I1795" s="75" t="s">
        <v>21</v>
      </c>
      <c r="J1795" s="73">
        <v>43258</v>
      </c>
      <c r="K1795" s="72" t="s">
        <v>39</v>
      </c>
    </row>
    <row r="1796" spans="1:11" x14ac:dyDescent="0.3">
      <c r="A1796" s="105" t="s">
        <v>46</v>
      </c>
      <c r="B1796" s="102">
        <v>3</v>
      </c>
      <c r="C1796" s="50">
        <v>121451</v>
      </c>
      <c r="D1796" s="104">
        <v>60924</v>
      </c>
      <c r="E1796" s="103">
        <v>70</v>
      </c>
      <c r="F1796" s="54"/>
      <c r="H1796" s="48" t="s">
        <v>19</v>
      </c>
      <c r="I1796" s="48" t="s">
        <v>45</v>
      </c>
      <c r="J1796" s="73">
        <v>43252</v>
      </c>
      <c r="K1796" s="72" t="s">
        <v>44</v>
      </c>
    </row>
    <row r="1797" spans="1:11" x14ac:dyDescent="0.3">
      <c r="A1797" s="105" t="s">
        <v>46</v>
      </c>
      <c r="B1797" s="102">
        <v>4</v>
      </c>
      <c r="C1797" s="50">
        <v>121453</v>
      </c>
      <c r="D1797" s="104">
        <v>60925</v>
      </c>
      <c r="E1797" s="103">
        <v>2</v>
      </c>
      <c r="F1797" s="54"/>
      <c r="H1797" s="48" t="s">
        <v>19</v>
      </c>
      <c r="I1797" s="48" t="s">
        <v>45</v>
      </c>
      <c r="J1797" s="73">
        <v>43252</v>
      </c>
      <c r="K1797" s="72" t="s">
        <v>44</v>
      </c>
    </row>
    <row r="1798" spans="1:11" x14ac:dyDescent="0.3">
      <c r="A1798" s="48"/>
      <c r="B1798" s="102"/>
      <c r="C1798" s="50" t="s">
        <v>43</v>
      </c>
      <c r="D1798" s="95">
        <v>60962</v>
      </c>
      <c r="E1798" s="94">
        <v>1</v>
      </c>
      <c r="F1798" s="49"/>
      <c r="H1798" s="75" t="s">
        <v>14</v>
      </c>
      <c r="I1798" s="75" t="s">
        <v>40</v>
      </c>
      <c r="J1798" s="73">
        <v>43243</v>
      </c>
      <c r="K1798" s="72"/>
    </row>
    <row r="1799" spans="1:11" x14ac:dyDescent="0.3">
      <c r="A1799" s="72">
        <v>43248</v>
      </c>
      <c r="B1799" s="204">
        <v>1</v>
      </c>
      <c r="C1799" s="76">
        <v>121823</v>
      </c>
      <c r="D1799" s="101">
        <v>60624</v>
      </c>
      <c r="E1799" s="100">
        <v>2</v>
      </c>
      <c r="F1799" s="79"/>
      <c r="G1799" s="75"/>
      <c r="H1799" s="75" t="s">
        <v>19</v>
      </c>
      <c r="I1799" s="75" t="s">
        <v>21</v>
      </c>
      <c r="J1799" s="73">
        <v>43257</v>
      </c>
      <c r="K1799" s="72"/>
    </row>
    <row r="1800" spans="1:11" x14ac:dyDescent="0.3">
      <c r="A1800" s="72">
        <v>43248</v>
      </c>
      <c r="B1800" s="204">
        <v>2</v>
      </c>
      <c r="C1800" s="76">
        <v>121822</v>
      </c>
      <c r="D1800" s="101">
        <v>60625</v>
      </c>
      <c r="E1800" s="100">
        <v>12</v>
      </c>
      <c r="F1800" s="69"/>
      <c r="G1800" s="75"/>
      <c r="H1800" s="75" t="s">
        <v>26</v>
      </c>
      <c r="I1800" s="75" t="s">
        <v>21</v>
      </c>
      <c r="J1800" s="73">
        <v>43257</v>
      </c>
      <c r="K1800" s="72"/>
    </row>
    <row r="1801" spans="1:11" x14ac:dyDescent="0.3">
      <c r="A1801" s="72">
        <v>43248</v>
      </c>
      <c r="B1801" s="204">
        <v>3</v>
      </c>
      <c r="C1801" s="76">
        <v>121821</v>
      </c>
      <c r="D1801" s="101">
        <v>60623</v>
      </c>
      <c r="E1801" s="100">
        <v>10</v>
      </c>
      <c r="F1801" s="79"/>
      <c r="G1801" s="75"/>
      <c r="H1801" s="75" t="s">
        <v>19</v>
      </c>
      <c r="I1801" s="75" t="s">
        <v>21</v>
      </c>
      <c r="J1801" s="73">
        <v>43257</v>
      </c>
      <c r="K1801" s="72"/>
    </row>
    <row r="1802" spans="1:11" x14ac:dyDescent="0.3">
      <c r="A1802" s="72">
        <v>43248</v>
      </c>
      <c r="B1802" s="204">
        <v>4</v>
      </c>
      <c r="C1802" s="76">
        <v>121820</v>
      </c>
      <c r="D1802" s="95">
        <v>60622</v>
      </c>
      <c r="E1802" s="94">
        <v>15</v>
      </c>
      <c r="F1802" s="79"/>
      <c r="G1802" s="75"/>
      <c r="H1802" s="75" t="s">
        <v>19</v>
      </c>
      <c r="I1802" s="75" t="s">
        <v>21</v>
      </c>
      <c r="J1802" s="73">
        <v>43257</v>
      </c>
      <c r="K1802" s="72" t="s">
        <v>41</v>
      </c>
    </row>
    <row r="1803" spans="1:11" x14ac:dyDescent="0.3">
      <c r="A1803" s="72">
        <v>43248</v>
      </c>
      <c r="B1803" s="204">
        <v>5</v>
      </c>
      <c r="C1803" s="76">
        <v>121819</v>
      </c>
      <c r="D1803" s="101">
        <v>60620</v>
      </c>
      <c r="E1803" s="100">
        <v>2</v>
      </c>
      <c r="F1803" s="79"/>
      <c r="G1803" s="75"/>
      <c r="H1803" s="75" t="s">
        <v>19</v>
      </c>
      <c r="I1803" s="75" t="s">
        <v>21</v>
      </c>
      <c r="J1803" s="73">
        <v>43257</v>
      </c>
      <c r="K1803" s="72"/>
    </row>
    <row r="1804" spans="1:11" x14ac:dyDescent="0.3">
      <c r="A1804" s="72">
        <v>43248</v>
      </c>
      <c r="B1804" s="204">
        <v>6</v>
      </c>
      <c r="C1804" s="76">
        <v>121818</v>
      </c>
      <c r="D1804" s="95">
        <v>60621</v>
      </c>
      <c r="E1804" s="94">
        <v>15</v>
      </c>
      <c r="F1804" s="79"/>
      <c r="G1804" s="75"/>
      <c r="H1804" s="75" t="s">
        <v>19</v>
      </c>
      <c r="I1804" s="75" t="s">
        <v>21</v>
      </c>
      <c r="J1804" s="73">
        <v>43257</v>
      </c>
      <c r="K1804" s="72" t="s">
        <v>41</v>
      </c>
    </row>
    <row r="1805" spans="1:11" x14ac:dyDescent="0.3">
      <c r="A1805" s="72">
        <v>43248</v>
      </c>
      <c r="B1805" s="204">
        <v>7</v>
      </c>
      <c r="C1805" s="76">
        <v>121817</v>
      </c>
      <c r="D1805" s="101">
        <v>60619</v>
      </c>
      <c r="E1805" s="100">
        <v>4</v>
      </c>
      <c r="F1805" s="79"/>
      <c r="G1805" s="75"/>
      <c r="H1805" s="75" t="s">
        <v>19</v>
      </c>
      <c r="I1805" s="75" t="s">
        <v>21</v>
      </c>
      <c r="J1805" s="73">
        <v>43257</v>
      </c>
      <c r="K1805" s="72"/>
    </row>
    <row r="1806" spans="1:11" x14ac:dyDescent="0.3">
      <c r="A1806" s="72">
        <v>43248</v>
      </c>
      <c r="B1806" s="204">
        <v>8</v>
      </c>
      <c r="C1806" s="76">
        <v>121816</v>
      </c>
      <c r="D1806" s="101">
        <v>60618</v>
      </c>
      <c r="E1806" s="100">
        <v>6</v>
      </c>
      <c r="F1806" s="79"/>
      <c r="G1806" s="75"/>
      <c r="H1806" s="75" t="s">
        <v>19</v>
      </c>
      <c r="I1806" s="75" t="s">
        <v>21</v>
      </c>
      <c r="J1806" s="73">
        <v>43257</v>
      </c>
      <c r="K1806" s="72"/>
    </row>
    <row r="1807" spans="1:11" x14ac:dyDescent="0.3">
      <c r="A1807" s="72">
        <v>43248</v>
      </c>
      <c r="B1807" s="204">
        <v>9</v>
      </c>
      <c r="C1807" s="76">
        <v>121813</v>
      </c>
      <c r="D1807" s="83">
        <v>60617</v>
      </c>
      <c r="E1807" s="82">
        <v>12</v>
      </c>
      <c r="F1807" s="69"/>
      <c r="G1807" s="75"/>
      <c r="H1807" s="75" t="s">
        <v>26</v>
      </c>
      <c r="I1807" s="75" t="s">
        <v>21</v>
      </c>
      <c r="J1807" s="73">
        <v>43257</v>
      </c>
      <c r="K1807" s="72"/>
    </row>
    <row r="1808" spans="1:11" x14ac:dyDescent="0.3">
      <c r="A1808" s="72">
        <v>43248</v>
      </c>
      <c r="B1808" s="204">
        <v>10</v>
      </c>
      <c r="C1808" s="76">
        <v>121824</v>
      </c>
      <c r="D1808" s="101">
        <v>60626</v>
      </c>
      <c r="E1808" s="100">
        <v>2</v>
      </c>
      <c r="F1808" s="79"/>
      <c r="G1808" s="75"/>
      <c r="H1808" s="75" t="s">
        <v>19</v>
      </c>
      <c r="I1808" s="75" t="s">
        <v>21</v>
      </c>
      <c r="J1808" s="73">
        <v>43257</v>
      </c>
      <c r="K1808" s="72"/>
    </row>
    <row r="1809" spans="1:11" x14ac:dyDescent="0.3">
      <c r="A1809" s="72">
        <v>43248</v>
      </c>
      <c r="B1809" s="204">
        <v>11</v>
      </c>
      <c r="C1809" s="76">
        <v>121807</v>
      </c>
      <c r="D1809" s="101">
        <v>60615</v>
      </c>
      <c r="E1809" s="100">
        <v>2</v>
      </c>
      <c r="F1809" s="79"/>
      <c r="G1809" s="75"/>
      <c r="H1809" s="75" t="s">
        <v>19</v>
      </c>
      <c r="I1809" s="75" t="s">
        <v>21</v>
      </c>
      <c r="J1809" s="73">
        <v>43257</v>
      </c>
      <c r="K1809" s="72"/>
    </row>
    <row r="1810" spans="1:11" x14ac:dyDescent="0.3">
      <c r="A1810" s="72">
        <v>43248</v>
      </c>
      <c r="B1810" s="204">
        <v>12</v>
      </c>
      <c r="C1810" s="76">
        <v>121806</v>
      </c>
      <c r="D1810" s="95">
        <v>60616</v>
      </c>
      <c r="E1810" s="94">
        <v>15</v>
      </c>
      <c r="F1810" s="79"/>
      <c r="G1810" s="75"/>
      <c r="H1810" s="75" t="s">
        <v>19</v>
      </c>
      <c r="I1810" s="75" t="s">
        <v>21</v>
      </c>
      <c r="J1810" s="73">
        <v>43257</v>
      </c>
      <c r="K1810" s="72" t="s">
        <v>42</v>
      </c>
    </row>
    <row r="1811" spans="1:11" x14ac:dyDescent="0.3">
      <c r="A1811" s="72">
        <v>43248</v>
      </c>
      <c r="B1811" s="204">
        <v>13</v>
      </c>
      <c r="C1811" s="76">
        <v>121805</v>
      </c>
      <c r="D1811" s="87">
        <v>60614</v>
      </c>
      <c r="E1811" s="86">
        <v>12</v>
      </c>
      <c r="F1811" s="69"/>
      <c r="G1811" s="75"/>
      <c r="H1811" s="75" t="s">
        <v>26</v>
      </c>
      <c r="I1811" s="75" t="s">
        <v>21</v>
      </c>
      <c r="J1811" s="73">
        <v>43257</v>
      </c>
      <c r="K1811" s="72"/>
    </row>
    <row r="1812" spans="1:11" x14ac:dyDescent="0.3">
      <c r="A1812" s="72">
        <v>43248</v>
      </c>
      <c r="B1812" s="204">
        <v>14</v>
      </c>
      <c r="C1812" s="76">
        <v>121804</v>
      </c>
      <c r="D1812" s="101">
        <v>60613</v>
      </c>
      <c r="E1812" s="100">
        <v>10</v>
      </c>
      <c r="F1812" s="79"/>
      <c r="G1812" s="75"/>
      <c r="H1812" s="75" t="s">
        <v>19</v>
      </c>
      <c r="I1812" s="75" t="s">
        <v>21</v>
      </c>
      <c r="J1812" s="73">
        <v>43257</v>
      </c>
      <c r="K1812" s="72"/>
    </row>
    <row r="1813" spans="1:11" x14ac:dyDescent="0.3">
      <c r="A1813" s="72">
        <v>43248</v>
      </c>
      <c r="B1813" s="204">
        <v>15</v>
      </c>
      <c r="C1813" s="76">
        <v>121803</v>
      </c>
      <c r="D1813" s="101">
        <v>60611</v>
      </c>
      <c r="E1813" s="100">
        <v>2</v>
      </c>
      <c r="F1813" s="79"/>
      <c r="G1813" s="75"/>
      <c r="H1813" s="75" t="s">
        <v>19</v>
      </c>
      <c r="I1813" s="75" t="s">
        <v>21</v>
      </c>
      <c r="J1813" s="73">
        <v>43257</v>
      </c>
      <c r="K1813" s="72"/>
    </row>
    <row r="1814" spans="1:11" x14ac:dyDescent="0.3">
      <c r="A1814" s="72">
        <v>43248</v>
      </c>
      <c r="B1814" s="204">
        <v>16</v>
      </c>
      <c r="C1814" s="76">
        <v>121802</v>
      </c>
      <c r="D1814" s="95">
        <v>60610</v>
      </c>
      <c r="E1814" s="94">
        <v>15</v>
      </c>
      <c r="F1814" s="79"/>
      <c r="G1814" s="75"/>
      <c r="H1814" s="75" t="s">
        <v>19</v>
      </c>
      <c r="I1814" s="75" t="s">
        <v>21</v>
      </c>
      <c r="J1814" s="73">
        <v>43257</v>
      </c>
      <c r="K1814" s="72" t="s">
        <v>41</v>
      </c>
    </row>
    <row r="1815" spans="1:11" x14ac:dyDescent="0.3">
      <c r="A1815" s="72">
        <v>43248</v>
      </c>
      <c r="B1815" s="204">
        <v>17</v>
      </c>
      <c r="C1815" s="76">
        <v>121801</v>
      </c>
      <c r="D1815" s="83">
        <v>60609</v>
      </c>
      <c r="E1815" s="82">
        <v>12</v>
      </c>
      <c r="F1815" s="69"/>
      <c r="G1815" s="75"/>
      <c r="H1815" s="75" t="s">
        <v>26</v>
      </c>
      <c r="I1815" s="75" t="s">
        <v>21</v>
      </c>
      <c r="J1815" s="73">
        <v>43257</v>
      </c>
      <c r="K1815" s="72"/>
    </row>
    <row r="1816" spans="1:11" x14ac:dyDescent="0.3">
      <c r="A1816" s="72">
        <v>43248</v>
      </c>
      <c r="B1816" s="204">
        <v>18</v>
      </c>
      <c r="C1816" s="76">
        <v>121800</v>
      </c>
      <c r="D1816" s="101">
        <v>60608</v>
      </c>
      <c r="E1816" s="100">
        <v>10</v>
      </c>
      <c r="F1816" s="79"/>
      <c r="G1816" s="75"/>
      <c r="H1816" s="75" t="s">
        <v>19</v>
      </c>
      <c r="I1816" s="75" t="s">
        <v>21</v>
      </c>
      <c r="J1816" s="73">
        <v>43257</v>
      </c>
      <c r="K1816" s="72"/>
    </row>
    <row r="1817" spans="1:11" x14ac:dyDescent="0.3">
      <c r="A1817" s="72">
        <v>43248</v>
      </c>
      <c r="B1817" s="204">
        <v>19</v>
      </c>
      <c r="C1817" s="76">
        <v>121799</v>
      </c>
      <c r="D1817" s="95">
        <v>60607</v>
      </c>
      <c r="E1817" s="94">
        <v>26</v>
      </c>
      <c r="F1817" s="69"/>
      <c r="G1817" s="75"/>
      <c r="H1817" s="75" t="s">
        <v>26</v>
      </c>
      <c r="I1817" s="75" t="s">
        <v>21</v>
      </c>
      <c r="J1817" s="73">
        <v>43257</v>
      </c>
      <c r="K1817" s="72"/>
    </row>
    <row r="1818" spans="1:11" x14ac:dyDescent="0.3">
      <c r="A1818" s="72">
        <v>43249</v>
      </c>
      <c r="B1818" s="205">
        <v>1</v>
      </c>
      <c r="C1818" s="76">
        <v>122240</v>
      </c>
      <c r="D1818" s="89">
        <v>61001</v>
      </c>
      <c r="E1818" s="88">
        <v>1</v>
      </c>
      <c r="F1818" s="79"/>
      <c r="G1818" s="75"/>
      <c r="H1818" s="75" t="s">
        <v>14</v>
      </c>
      <c r="I1818" s="75" t="s">
        <v>24</v>
      </c>
      <c r="J1818" s="73">
        <v>43257</v>
      </c>
      <c r="K1818" s="72"/>
    </row>
    <row r="1819" spans="1:11" x14ac:dyDescent="0.3">
      <c r="A1819" s="72">
        <v>43249</v>
      </c>
      <c r="B1819" s="205">
        <v>2</v>
      </c>
      <c r="C1819" s="76">
        <v>121984</v>
      </c>
      <c r="D1819" s="87">
        <v>60822</v>
      </c>
      <c r="E1819" s="86">
        <v>11</v>
      </c>
      <c r="F1819" s="49"/>
      <c r="H1819" s="75" t="s">
        <v>14</v>
      </c>
      <c r="I1819" s="75" t="s">
        <v>16</v>
      </c>
      <c r="J1819" s="73">
        <v>43257</v>
      </c>
      <c r="K1819" s="72"/>
    </row>
    <row r="1820" spans="1:11" x14ac:dyDescent="0.3">
      <c r="A1820" s="72">
        <v>43249</v>
      </c>
      <c r="B1820" s="205">
        <v>3</v>
      </c>
      <c r="C1820" s="76">
        <v>121987</v>
      </c>
      <c r="D1820" s="89">
        <v>60820</v>
      </c>
      <c r="E1820" s="88">
        <v>1</v>
      </c>
      <c r="F1820" s="49"/>
      <c r="H1820" s="75" t="s">
        <v>14</v>
      </c>
      <c r="I1820" s="75" t="s">
        <v>16</v>
      </c>
      <c r="J1820" s="73">
        <v>43257</v>
      </c>
      <c r="K1820" s="72"/>
    </row>
    <row r="1821" spans="1:11" x14ac:dyDescent="0.3">
      <c r="A1821" s="72">
        <v>43249</v>
      </c>
      <c r="B1821" s="205">
        <v>4</v>
      </c>
      <c r="C1821" s="76">
        <v>121988</v>
      </c>
      <c r="D1821" s="95">
        <v>60819</v>
      </c>
      <c r="E1821" s="94">
        <v>14</v>
      </c>
      <c r="F1821" s="49"/>
      <c r="H1821" s="75" t="s">
        <v>14</v>
      </c>
      <c r="I1821" s="75" t="s">
        <v>16</v>
      </c>
      <c r="J1821" s="73">
        <v>43257</v>
      </c>
      <c r="K1821" s="72"/>
    </row>
    <row r="1822" spans="1:11" x14ac:dyDescent="0.3">
      <c r="A1822" s="72">
        <v>43249</v>
      </c>
      <c r="B1822" s="205">
        <v>5</v>
      </c>
      <c r="C1822" s="76">
        <v>121989</v>
      </c>
      <c r="D1822" s="89">
        <v>60818</v>
      </c>
      <c r="E1822" s="88">
        <v>9</v>
      </c>
      <c r="F1822" s="49"/>
      <c r="H1822" s="75" t="s">
        <v>14</v>
      </c>
      <c r="I1822" s="75" t="s">
        <v>16</v>
      </c>
      <c r="J1822" s="73">
        <v>43257</v>
      </c>
      <c r="K1822" s="72"/>
    </row>
    <row r="1823" spans="1:11" x14ac:dyDescent="0.3">
      <c r="A1823" s="72">
        <v>43249</v>
      </c>
      <c r="B1823" s="205">
        <v>6</v>
      </c>
      <c r="C1823" s="76">
        <v>121990</v>
      </c>
      <c r="D1823" s="95">
        <v>60823</v>
      </c>
      <c r="E1823" s="94">
        <v>7</v>
      </c>
      <c r="F1823" s="49"/>
      <c r="H1823" s="75" t="s">
        <v>14</v>
      </c>
      <c r="I1823" s="75" t="s">
        <v>16</v>
      </c>
      <c r="J1823" s="73">
        <v>43257</v>
      </c>
      <c r="K1823" s="72"/>
    </row>
    <row r="1824" spans="1:11" x14ac:dyDescent="0.3">
      <c r="A1824" s="72">
        <v>43249</v>
      </c>
      <c r="B1824" s="205">
        <v>7</v>
      </c>
      <c r="C1824" s="76">
        <v>121992</v>
      </c>
      <c r="D1824" s="95">
        <v>60821</v>
      </c>
      <c r="E1824" s="94">
        <v>8</v>
      </c>
      <c r="F1824" s="49"/>
      <c r="H1824" s="75" t="s">
        <v>14</v>
      </c>
      <c r="I1824" s="75" t="s">
        <v>16</v>
      </c>
      <c r="J1824" s="73">
        <v>43257</v>
      </c>
      <c r="K1824" s="72"/>
    </row>
    <row r="1825" spans="1:12" x14ac:dyDescent="0.3">
      <c r="A1825" s="72">
        <v>43249</v>
      </c>
      <c r="B1825" s="205">
        <v>8</v>
      </c>
      <c r="C1825" s="76">
        <v>122203</v>
      </c>
      <c r="D1825" s="95">
        <v>61000</v>
      </c>
      <c r="E1825" s="94">
        <v>1</v>
      </c>
      <c r="F1825" s="49"/>
      <c r="H1825" s="75" t="s">
        <v>14</v>
      </c>
      <c r="I1825" s="75" t="s">
        <v>24</v>
      </c>
      <c r="J1825" s="73">
        <v>43257</v>
      </c>
      <c r="K1825" s="72"/>
    </row>
    <row r="1826" spans="1:12" x14ac:dyDescent="0.3">
      <c r="A1826" s="72">
        <v>43249</v>
      </c>
      <c r="B1826" s="205">
        <v>9</v>
      </c>
      <c r="C1826" s="76">
        <v>122206</v>
      </c>
      <c r="D1826" s="95">
        <v>60999</v>
      </c>
      <c r="E1826" s="94">
        <v>2</v>
      </c>
      <c r="F1826" s="49"/>
      <c r="H1826" s="75" t="s">
        <v>14</v>
      </c>
      <c r="I1826" s="75" t="s">
        <v>24</v>
      </c>
      <c r="J1826" s="73">
        <v>43257</v>
      </c>
      <c r="K1826" s="72"/>
    </row>
    <row r="1827" spans="1:12" x14ac:dyDescent="0.3">
      <c r="A1827" s="72">
        <v>43249</v>
      </c>
      <c r="B1827" s="205">
        <v>10</v>
      </c>
      <c r="C1827" s="76">
        <v>122204</v>
      </c>
      <c r="D1827" s="95">
        <v>60998</v>
      </c>
      <c r="E1827" s="94">
        <v>1</v>
      </c>
      <c r="F1827" s="49"/>
      <c r="H1827" s="75" t="s">
        <v>14</v>
      </c>
      <c r="I1827" s="75" t="s">
        <v>24</v>
      </c>
      <c r="J1827" s="73">
        <v>43257</v>
      </c>
      <c r="K1827" s="72"/>
    </row>
    <row r="1828" spans="1:12" x14ac:dyDescent="0.3">
      <c r="A1828" s="72">
        <v>43249</v>
      </c>
      <c r="B1828" s="205">
        <v>11</v>
      </c>
      <c r="C1828" s="76">
        <v>122155</v>
      </c>
      <c r="D1828" s="89">
        <v>60891</v>
      </c>
      <c r="E1828" s="88">
        <v>2</v>
      </c>
      <c r="F1828" s="49"/>
      <c r="H1828" s="75" t="s">
        <v>14</v>
      </c>
      <c r="I1828" s="75" t="s">
        <v>40</v>
      </c>
      <c r="J1828" s="73">
        <v>43257</v>
      </c>
      <c r="K1828" s="72"/>
    </row>
    <row r="1829" spans="1:12" x14ac:dyDescent="0.3">
      <c r="A1829" s="72">
        <v>43250</v>
      </c>
      <c r="B1829" s="200">
        <v>1</v>
      </c>
      <c r="C1829" s="76">
        <v>122275</v>
      </c>
      <c r="D1829" s="83">
        <v>60965</v>
      </c>
      <c r="E1829" s="82">
        <v>2</v>
      </c>
      <c r="F1829" s="79"/>
      <c r="G1829" s="75"/>
      <c r="H1829" s="75" t="s">
        <v>19</v>
      </c>
      <c r="I1829" s="75" t="s">
        <v>21</v>
      </c>
      <c r="J1829" s="73">
        <v>43255</v>
      </c>
      <c r="K1829" s="72"/>
    </row>
    <row r="1830" spans="1:12" x14ac:dyDescent="0.3">
      <c r="A1830" s="72">
        <v>43250</v>
      </c>
      <c r="B1830" s="200">
        <v>2</v>
      </c>
      <c r="C1830" s="76">
        <v>122329</v>
      </c>
      <c r="D1830" s="87">
        <v>61075</v>
      </c>
      <c r="E1830" s="86">
        <v>5</v>
      </c>
      <c r="F1830" s="49"/>
      <c r="H1830" s="75" t="s">
        <v>19</v>
      </c>
      <c r="I1830" s="75" t="s">
        <v>21</v>
      </c>
      <c r="J1830" s="73">
        <v>43255</v>
      </c>
      <c r="K1830" s="72"/>
    </row>
    <row r="1831" spans="1:12" x14ac:dyDescent="0.3">
      <c r="A1831" s="72">
        <v>43250</v>
      </c>
      <c r="B1831" s="200">
        <v>3</v>
      </c>
      <c r="C1831" s="50">
        <v>121972</v>
      </c>
      <c r="D1831" s="99">
        <v>60708</v>
      </c>
      <c r="E1831" s="98">
        <v>1</v>
      </c>
      <c r="F1831" s="49" t="s">
        <v>22</v>
      </c>
      <c r="G1831" s="48"/>
      <c r="H1831" s="48" t="s">
        <v>19</v>
      </c>
      <c r="I1831" s="48" t="s">
        <v>29</v>
      </c>
      <c r="J1831" s="80">
        <v>43257</v>
      </c>
      <c r="K1831" s="78" t="s">
        <v>39</v>
      </c>
    </row>
    <row r="1832" spans="1:12" x14ac:dyDescent="0.3">
      <c r="A1832" s="72">
        <v>43250</v>
      </c>
      <c r="B1832" s="200">
        <v>4</v>
      </c>
      <c r="C1832" s="76">
        <v>122024</v>
      </c>
      <c r="D1832" s="87">
        <v>60740</v>
      </c>
      <c r="E1832" s="86">
        <v>11</v>
      </c>
      <c r="F1832" s="79"/>
      <c r="G1832" s="75"/>
      <c r="H1832" s="75" t="s">
        <v>19</v>
      </c>
      <c r="I1832" s="75" t="s">
        <v>31</v>
      </c>
      <c r="J1832" s="73">
        <v>43257</v>
      </c>
      <c r="K1832" s="85" t="s">
        <v>37</v>
      </c>
      <c r="L1832" s="74" t="s">
        <v>32</v>
      </c>
    </row>
    <row r="1833" spans="1:12" x14ac:dyDescent="0.3">
      <c r="A1833" s="72">
        <v>43250</v>
      </c>
      <c r="B1833" s="200">
        <v>5</v>
      </c>
      <c r="C1833" s="76">
        <v>122021</v>
      </c>
      <c r="D1833" s="83">
        <v>60737</v>
      </c>
      <c r="E1833" s="82">
        <v>46</v>
      </c>
      <c r="F1833" s="69"/>
      <c r="G1833" s="75"/>
      <c r="H1833" s="75" t="s">
        <v>38</v>
      </c>
      <c r="I1833" s="75" t="s">
        <v>21</v>
      </c>
      <c r="J1833" s="73">
        <v>43257</v>
      </c>
      <c r="K1833" s="85" t="s">
        <v>37</v>
      </c>
      <c r="L1833" s="74" t="s">
        <v>36</v>
      </c>
    </row>
    <row r="1834" spans="1:12" x14ac:dyDescent="0.3">
      <c r="A1834" s="72">
        <v>43250</v>
      </c>
      <c r="B1834" s="200">
        <v>6</v>
      </c>
      <c r="C1834" s="58">
        <v>122020</v>
      </c>
      <c r="D1834" s="97">
        <v>60778</v>
      </c>
      <c r="E1834" s="96">
        <v>46</v>
      </c>
      <c r="F1834" s="54"/>
      <c r="H1834" s="75" t="s">
        <v>14</v>
      </c>
      <c r="I1834" s="75" t="s">
        <v>21</v>
      </c>
      <c r="J1834" s="73">
        <v>43257</v>
      </c>
      <c r="K1834" s="78" t="s">
        <v>36</v>
      </c>
      <c r="L1834" s="48" t="s">
        <v>35</v>
      </c>
    </row>
    <row r="1835" spans="1:12" x14ac:dyDescent="0.3">
      <c r="A1835" s="72">
        <v>43250</v>
      </c>
      <c r="B1835" s="200">
        <v>7</v>
      </c>
      <c r="C1835" s="76">
        <v>122262</v>
      </c>
      <c r="D1835" s="95">
        <v>60989</v>
      </c>
      <c r="E1835" s="94">
        <v>3</v>
      </c>
      <c r="F1835" s="49"/>
      <c r="H1835" s="75" t="s">
        <v>14</v>
      </c>
      <c r="I1835" s="75" t="s">
        <v>24</v>
      </c>
      <c r="J1835" s="73">
        <v>43257</v>
      </c>
      <c r="K1835" s="78"/>
    </row>
    <row r="1836" spans="1:12" x14ac:dyDescent="0.3">
      <c r="A1836" s="72">
        <v>43250</v>
      </c>
      <c r="B1836" s="200">
        <v>8</v>
      </c>
      <c r="C1836" s="76">
        <v>122261</v>
      </c>
      <c r="D1836" s="95">
        <v>60961</v>
      </c>
      <c r="E1836" s="94">
        <v>1</v>
      </c>
      <c r="F1836" s="49" t="s">
        <v>34</v>
      </c>
      <c r="G1836" s="75"/>
      <c r="H1836" s="75" t="s">
        <v>26</v>
      </c>
      <c r="I1836" s="75" t="s">
        <v>24</v>
      </c>
      <c r="J1836" s="73">
        <v>43257</v>
      </c>
      <c r="K1836" s="85"/>
    </row>
    <row r="1837" spans="1:12" x14ac:dyDescent="0.3">
      <c r="A1837" s="72">
        <v>43250</v>
      </c>
      <c r="B1837" s="200">
        <v>9</v>
      </c>
      <c r="C1837" s="76">
        <v>122260</v>
      </c>
      <c r="D1837" s="95">
        <v>60992</v>
      </c>
      <c r="E1837" s="94">
        <v>2</v>
      </c>
      <c r="F1837" s="49"/>
      <c r="H1837" s="75" t="s">
        <v>14</v>
      </c>
      <c r="I1837" s="75" t="s">
        <v>24</v>
      </c>
      <c r="J1837" s="73">
        <v>43257</v>
      </c>
      <c r="K1837" s="85"/>
    </row>
    <row r="1838" spans="1:12" x14ac:dyDescent="0.3">
      <c r="A1838" s="72">
        <v>43250</v>
      </c>
      <c r="B1838" s="200">
        <v>10</v>
      </c>
      <c r="C1838" s="76">
        <v>122253</v>
      </c>
      <c r="D1838" s="87">
        <v>60960</v>
      </c>
      <c r="E1838" s="86">
        <v>5</v>
      </c>
      <c r="F1838" s="49"/>
      <c r="H1838" s="75" t="s">
        <v>26</v>
      </c>
      <c r="I1838" s="75" t="s">
        <v>24</v>
      </c>
      <c r="J1838" s="73">
        <v>43257</v>
      </c>
      <c r="K1838" s="85"/>
    </row>
    <row r="1839" spans="1:12" x14ac:dyDescent="0.3">
      <c r="A1839" s="72">
        <v>43251</v>
      </c>
      <c r="B1839" s="84">
        <v>1</v>
      </c>
      <c r="C1839" s="76">
        <v>121963</v>
      </c>
      <c r="D1839" s="95">
        <v>60725</v>
      </c>
      <c r="E1839" s="94">
        <v>16</v>
      </c>
      <c r="F1839" s="79"/>
      <c r="G1839" s="75"/>
      <c r="H1839" s="75" t="s">
        <v>19</v>
      </c>
      <c r="I1839" s="75" t="s">
        <v>24</v>
      </c>
      <c r="J1839" s="73">
        <v>43257</v>
      </c>
      <c r="K1839" s="85"/>
    </row>
    <row r="1840" spans="1:12" x14ac:dyDescent="0.3">
      <c r="A1840" s="72">
        <v>43251</v>
      </c>
      <c r="B1840" s="84">
        <v>2</v>
      </c>
      <c r="C1840" s="76">
        <v>122273</v>
      </c>
      <c r="D1840" s="93">
        <v>60964</v>
      </c>
      <c r="E1840" s="92">
        <v>1</v>
      </c>
      <c r="F1840" s="49"/>
      <c r="G1840" s="75"/>
      <c r="H1840" s="75" t="s">
        <v>26</v>
      </c>
      <c r="I1840" s="75" t="s">
        <v>24</v>
      </c>
      <c r="J1840" s="73">
        <v>43257</v>
      </c>
      <c r="K1840" s="85"/>
    </row>
    <row r="1841" spans="1:11" x14ac:dyDescent="0.3">
      <c r="A1841" s="72">
        <v>43251</v>
      </c>
      <c r="B1841" s="84">
        <v>3</v>
      </c>
      <c r="C1841" s="76">
        <v>122274</v>
      </c>
      <c r="D1841" s="93">
        <v>60997</v>
      </c>
      <c r="E1841" s="92">
        <v>10</v>
      </c>
      <c r="F1841" s="54"/>
      <c r="G1841" s="75"/>
      <c r="H1841" s="75" t="s">
        <v>14</v>
      </c>
      <c r="I1841" s="75" t="s">
        <v>24</v>
      </c>
      <c r="J1841" s="73">
        <v>43257</v>
      </c>
      <c r="K1841" s="85"/>
    </row>
    <row r="1842" spans="1:11" x14ac:dyDescent="0.3">
      <c r="A1842" s="72">
        <v>43251</v>
      </c>
      <c r="B1842" s="84">
        <v>4</v>
      </c>
      <c r="C1842" s="76">
        <v>122308</v>
      </c>
      <c r="D1842" s="93">
        <v>61028</v>
      </c>
      <c r="E1842" s="92">
        <v>2</v>
      </c>
      <c r="F1842" s="79"/>
      <c r="G1842" s="75"/>
      <c r="H1842" s="75" t="s">
        <v>14</v>
      </c>
      <c r="I1842" s="75" t="s">
        <v>13</v>
      </c>
      <c r="J1842" s="73">
        <v>43257</v>
      </c>
      <c r="K1842" s="85"/>
    </row>
    <row r="1843" spans="1:11" x14ac:dyDescent="0.3">
      <c r="A1843" s="72">
        <v>43251</v>
      </c>
      <c r="B1843" s="84">
        <v>5</v>
      </c>
      <c r="C1843" s="76">
        <v>122272</v>
      </c>
      <c r="D1843" s="93">
        <v>60995</v>
      </c>
      <c r="E1843" s="92">
        <v>4</v>
      </c>
      <c r="F1843" s="79"/>
      <c r="G1843" s="75"/>
      <c r="H1843" s="75" t="s">
        <v>14</v>
      </c>
      <c r="I1843" s="75" t="s">
        <v>29</v>
      </c>
      <c r="J1843" s="73">
        <v>43257</v>
      </c>
      <c r="K1843" s="72"/>
    </row>
    <row r="1844" spans="1:11" x14ac:dyDescent="0.3">
      <c r="A1844" s="72">
        <v>43251</v>
      </c>
      <c r="B1844" s="84">
        <v>6</v>
      </c>
      <c r="C1844" s="76">
        <v>122268</v>
      </c>
      <c r="D1844" s="93">
        <v>60996</v>
      </c>
      <c r="E1844" s="92">
        <v>12</v>
      </c>
      <c r="F1844" s="79"/>
      <c r="G1844" s="75"/>
      <c r="H1844" s="75" t="s">
        <v>14</v>
      </c>
      <c r="I1844" s="75" t="s">
        <v>29</v>
      </c>
      <c r="J1844" s="73">
        <v>43257</v>
      </c>
      <c r="K1844" s="72"/>
    </row>
    <row r="1845" spans="1:11" x14ac:dyDescent="0.3">
      <c r="A1845" s="72">
        <v>43251</v>
      </c>
      <c r="B1845" s="84">
        <v>7</v>
      </c>
      <c r="C1845" s="76">
        <v>122146</v>
      </c>
      <c r="D1845" s="93">
        <v>60890</v>
      </c>
      <c r="E1845" s="92">
        <v>3</v>
      </c>
      <c r="F1845" s="49"/>
      <c r="H1845" s="75" t="s">
        <v>14</v>
      </c>
      <c r="I1845" s="75" t="s">
        <v>33</v>
      </c>
      <c r="J1845" s="73">
        <v>43257</v>
      </c>
      <c r="K1845" s="78" t="s">
        <v>32</v>
      </c>
    </row>
    <row r="1846" spans="1:11" x14ac:dyDescent="0.3">
      <c r="A1846" s="72">
        <v>43251</v>
      </c>
      <c r="B1846" s="84">
        <v>8</v>
      </c>
      <c r="C1846" s="76">
        <v>122265</v>
      </c>
      <c r="D1846" s="77">
        <v>60988</v>
      </c>
      <c r="E1846" s="76">
        <v>2</v>
      </c>
      <c r="F1846" s="49"/>
      <c r="H1846" s="75" t="s">
        <v>14</v>
      </c>
      <c r="I1846" s="75" t="s">
        <v>31</v>
      </c>
      <c r="J1846" s="73">
        <v>43257</v>
      </c>
      <c r="K1846" s="85"/>
    </row>
    <row r="1847" spans="1:11" x14ac:dyDescent="0.3">
      <c r="A1847" s="72">
        <v>43251</v>
      </c>
      <c r="B1847" s="84">
        <v>9</v>
      </c>
      <c r="C1847" s="76">
        <v>122253</v>
      </c>
      <c r="D1847" s="77">
        <v>60960</v>
      </c>
      <c r="E1847" s="76">
        <v>5</v>
      </c>
      <c r="F1847" s="49"/>
      <c r="H1847" s="75" t="s">
        <v>26</v>
      </c>
      <c r="I1847" s="75" t="s">
        <v>30</v>
      </c>
      <c r="J1847" s="73">
        <v>43257</v>
      </c>
      <c r="K1847" s="85"/>
    </row>
    <row r="1848" spans="1:11" x14ac:dyDescent="0.3">
      <c r="A1848" s="72">
        <v>43251</v>
      </c>
      <c r="B1848" s="84">
        <v>10</v>
      </c>
      <c r="C1848" s="76">
        <v>122209</v>
      </c>
      <c r="D1848" s="91">
        <v>60994</v>
      </c>
      <c r="E1848" s="90">
        <v>3</v>
      </c>
      <c r="F1848" s="79"/>
      <c r="G1848" s="75"/>
      <c r="H1848" s="75" t="s">
        <v>14</v>
      </c>
      <c r="I1848" s="75" t="s">
        <v>21</v>
      </c>
      <c r="J1848" s="73">
        <v>43257</v>
      </c>
      <c r="K1848" s="78" t="s">
        <v>23</v>
      </c>
    </row>
    <row r="1849" spans="1:11" x14ac:dyDescent="0.3">
      <c r="A1849" s="72">
        <v>43251</v>
      </c>
      <c r="B1849" s="84">
        <v>11</v>
      </c>
      <c r="C1849" s="76">
        <v>122219</v>
      </c>
      <c r="D1849" s="77">
        <v>60928</v>
      </c>
      <c r="E1849" s="76">
        <v>1</v>
      </c>
      <c r="F1849" s="79"/>
      <c r="G1849" s="75"/>
      <c r="H1849" s="75" t="s">
        <v>26</v>
      </c>
      <c r="I1849" s="75" t="s">
        <v>15</v>
      </c>
      <c r="J1849" s="73">
        <v>43257</v>
      </c>
      <c r="K1849" s="85"/>
    </row>
    <row r="1850" spans="1:11" x14ac:dyDescent="0.3">
      <c r="A1850" s="72">
        <v>43251</v>
      </c>
      <c r="B1850" s="84">
        <v>12</v>
      </c>
      <c r="C1850" s="76">
        <v>122061</v>
      </c>
      <c r="D1850" s="87">
        <v>60766</v>
      </c>
      <c r="E1850" s="86">
        <v>4</v>
      </c>
      <c r="F1850" s="79"/>
      <c r="G1850" s="75"/>
      <c r="H1850" s="75" t="s">
        <v>19</v>
      </c>
      <c r="I1850" s="75" t="s">
        <v>29</v>
      </c>
      <c r="J1850" s="73">
        <v>43257</v>
      </c>
      <c r="K1850" s="85"/>
    </row>
    <row r="1851" spans="1:11" x14ac:dyDescent="0.3">
      <c r="A1851" s="72">
        <v>43251</v>
      </c>
      <c r="B1851" s="84">
        <v>13</v>
      </c>
      <c r="C1851" s="76">
        <v>122111</v>
      </c>
      <c r="D1851" s="89">
        <v>60804</v>
      </c>
      <c r="E1851" s="88">
        <v>15</v>
      </c>
      <c r="F1851" s="49"/>
      <c r="H1851" s="75" t="s">
        <v>26</v>
      </c>
      <c r="I1851" s="75" t="s">
        <v>29</v>
      </c>
      <c r="J1851" s="73">
        <v>43257</v>
      </c>
      <c r="K1851" s="85"/>
    </row>
    <row r="1852" spans="1:11" x14ac:dyDescent="0.3">
      <c r="A1852" s="72">
        <v>43251</v>
      </c>
      <c r="B1852" s="84">
        <v>14</v>
      </c>
      <c r="C1852" s="76">
        <v>122201</v>
      </c>
      <c r="D1852" s="87">
        <v>60915</v>
      </c>
      <c r="E1852" s="86">
        <v>4</v>
      </c>
      <c r="F1852" s="49"/>
      <c r="H1852" s="75" t="s">
        <v>26</v>
      </c>
      <c r="I1852" s="75" t="s">
        <v>29</v>
      </c>
      <c r="J1852" s="73">
        <v>43257</v>
      </c>
      <c r="K1852" s="85"/>
    </row>
    <row r="1853" spans="1:11" x14ac:dyDescent="0.3">
      <c r="A1853" s="72">
        <v>43251</v>
      </c>
      <c r="B1853" s="84">
        <v>15</v>
      </c>
      <c r="C1853" s="76">
        <v>122200</v>
      </c>
      <c r="D1853" s="89">
        <v>60914</v>
      </c>
      <c r="E1853" s="88">
        <v>3</v>
      </c>
      <c r="F1853" s="49"/>
      <c r="H1853" s="75" t="s">
        <v>26</v>
      </c>
      <c r="I1853" s="75" t="s">
        <v>29</v>
      </c>
      <c r="J1853" s="73">
        <v>43257</v>
      </c>
      <c r="K1853" s="85"/>
    </row>
    <row r="1854" spans="1:11" x14ac:dyDescent="0.3">
      <c r="A1854" s="72">
        <v>43251</v>
      </c>
      <c r="B1854" s="84">
        <v>16</v>
      </c>
      <c r="C1854" s="76">
        <v>122248</v>
      </c>
      <c r="D1854" s="87">
        <v>60945</v>
      </c>
      <c r="E1854" s="86">
        <v>4</v>
      </c>
      <c r="F1854" s="49"/>
      <c r="G1854" s="75"/>
      <c r="H1854" s="75" t="s">
        <v>19</v>
      </c>
      <c r="I1854" s="75" t="s">
        <v>29</v>
      </c>
      <c r="J1854" s="73">
        <v>43257</v>
      </c>
      <c r="K1854" s="85"/>
    </row>
    <row r="1855" spans="1:11" x14ac:dyDescent="0.3">
      <c r="A1855" s="72">
        <v>43251</v>
      </c>
      <c r="B1855" s="84">
        <v>17</v>
      </c>
      <c r="C1855" s="76">
        <v>122354</v>
      </c>
      <c r="D1855" s="77">
        <v>61050</v>
      </c>
      <c r="E1855" s="76">
        <v>2</v>
      </c>
      <c r="F1855" s="49"/>
      <c r="H1855" s="75" t="s">
        <v>19</v>
      </c>
      <c r="I1855" s="75" t="s">
        <v>15</v>
      </c>
      <c r="J1855" s="73">
        <v>43257</v>
      </c>
      <c r="K1855" s="85"/>
    </row>
    <row r="1856" spans="1:11" x14ac:dyDescent="0.3">
      <c r="A1856" s="72">
        <v>43251</v>
      </c>
      <c r="B1856" s="84">
        <v>18</v>
      </c>
      <c r="C1856" s="55">
        <v>122318</v>
      </c>
      <c r="D1856" s="83">
        <v>61027</v>
      </c>
      <c r="E1856" s="82">
        <v>1</v>
      </c>
      <c r="F1856" s="49"/>
      <c r="H1856" s="75" t="s">
        <v>19</v>
      </c>
      <c r="I1856" s="75" t="s">
        <v>28</v>
      </c>
      <c r="J1856" s="73">
        <v>43265</v>
      </c>
      <c r="K1856" s="78" t="s">
        <v>27</v>
      </c>
    </row>
    <row r="1857" spans="1:11" x14ac:dyDescent="0.3">
      <c r="A1857" s="72">
        <v>43252</v>
      </c>
      <c r="B1857" s="81">
        <v>1</v>
      </c>
      <c r="C1857" s="50">
        <v>122396</v>
      </c>
      <c r="D1857" s="52">
        <v>61092</v>
      </c>
      <c r="E1857" s="50">
        <v>65</v>
      </c>
      <c r="F1857" s="49"/>
      <c r="H1857" s="48" t="s">
        <v>19</v>
      </c>
      <c r="I1857" s="48" t="s">
        <v>21</v>
      </c>
      <c r="J1857" s="73">
        <v>43262</v>
      </c>
      <c r="K1857" s="78"/>
    </row>
    <row r="1858" spans="1:11" x14ac:dyDescent="0.3">
      <c r="A1858" s="72">
        <v>43252</v>
      </c>
      <c r="B1858" s="81">
        <v>2</v>
      </c>
      <c r="C1858" s="50">
        <v>122412</v>
      </c>
      <c r="D1858" s="52">
        <v>61093</v>
      </c>
      <c r="E1858" s="50">
        <v>65</v>
      </c>
      <c r="F1858" s="49"/>
      <c r="G1858" s="48"/>
      <c r="H1858" s="48" t="s">
        <v>19</v>
      </c>
      <c r="I1858" s="48" t="s">
        <v>21</v>
      </c>
      <c r="J1858" s="80">
        <v>43272</v>
      </c>
      <c r="K1858" s="78"/>
    </row>
    <row r="1859" spans="1:11" x14ac:dyDescent="0.3">
      <c r="A1859" s="72">
        <v>43255</v>
      </c>
      <c r="B1859" s="204">
        <v>1</v>
      </c>
      <c r="C1859" s="50">
        <v>121954</v>
      </c>
      <c r="D1859" s="52">
        <v>60726</v>
      </c>
      <c r="E1859" s="50">
        <v>16</v>
      </c>
      <c r="F1859" s="49"/>
      <c r="G1859" s="48"/>
      <c r="H1859" s="48" t="s">
        <v>19</v>
      </c>
      <c r="I1859" s="74" t="s">
        <v>24</v>
      </c>
      <c r="J1859" s="80">
        <v>43264</v>
      </c>
      <c r="K1859" s="78"/>
    </row>
    <row r="1860" spans="1:11" x14ac:dyDescent="0.3">
      <c r="A1860" s="72">
        <v>43255</v>
      </c>
      <c r="B1860" s="204">
        <v>2</v>
      </c>
      <c r="C1860" s="50">
        <v>122276</v>
      </c>
      <c r="D1860" s="52">
        <v>61029</v>
      </c>
      <c r="E1860" s="50">
        <v>3</v>
      </c>
      <c r="F1860" s="49"/>
      <c r="G1860" s="48"/>
      <c r="H1860" s="48" t="s">
        <v>14</v>
      </c>
      <c r="I1860" s="74" t="s">
        <v>24</v>
      </c>
      <c r="J1860" s="80">
        <v>43264</v>
      </c>
      <c r="K1860" s="78"/>
    </row>
    <row r="1861" spans="1:11" x14ac:dyDescent="0.3">
      <c r="A1861" s="72">
        <v>43255</v>
      </c>
      <c r="B1861" s="204">
        <v>3</v>
      </c>
      <c r="C1861" s="50">
        <v>122300</v>
      </c>
      <c r="D1861" s="77">
        <v>61009</v>
      </c>
      <c r="E1861" s="76">
        <v>18</v>
      </c>
      <c r="F1861" s="49"/>
      <c r="H1861" s="75" t="s">
        <v>26</v>
      </c>
      <c r="I1861" s="74" t="s">
        <v>24</v>
      </c>
      <c r="J1861" s="73">
        <v>43264</v>
      </c>
      <c r="K1861" s="72"/>
    </row>
    <row r="1862" spans="1:11" x14ac:dyDescent="0.3">
      <c r="A1862" s="72">
        <v>43255</v>
      </c>
      <c r="B1862" s="204">
        <v>4</v>
      </c>
      <c r="C1862" s="50">
        <v>122358</v>
      </c>
      <c r="D1862" s="77">
        <v>61053</v>
      </c>
      <c r="E1862" s="76">
        <v>2</v>
      </c>
      <c r="F1862" s="49"/>
      <c r="H1862" s="75" t="s">
        <v>25</v>
      </c>
      <c r="I1862" s="74" t="s">
        <v>24</v>
      </c>
      <c r="J1862" s="73">
        <v>43264</v>
      </c>
      <c r="K1862" s="72"/>
    </row>
    <row r="1863" spans="1:11" x14ac:dyDescent="0.3">
      <c r="A1863" s="72">
        <v>43255</v>
      </c>
      <c r="B1863" s="204">
        <v>5</v>
      </c>
      <c r="C1863" s="50">
        <v>122117</v>
      </c>
      <c r="D1863" s="52">
        <v>60828</v>
      </c>
      <c r="E1863" s="50">
        <v>1</v>
      </c>
      <c r="F1863" s="49" t="s">
        <v>22</v>
      </c>
      <c r="H1863" s="48" t="s">
        <v>19</v>
      </c>
      <c r="I1863" s="48" t="s">
        <v>21</v>
      </c>
      <c r="J1863" s="73">
        <v>43264</v>
      </c>
      <c r="K1863" s="78" t="s">
        <v>23</v>
      </c>
    </row>
    <row r="1864" spans="1:11" x14ac:dyDescent="0.3">
      <c r="A1864" s="72">
        <v>43255</v>
      </c>
      <c r="B1864" s="204">
        <v>6</v>
      </c>
      <c r="C1864" s="76">
        <v>122153</v>
      </c>
      <c r="D1864" s="77">
        <v>60859</v>
      </c>
      <c r="E1864" s="76">
        <v>1</v>
      </c>
      <c r="F1864" s="79" t="s">
        <v>22</v>
      </c>
      <c r="G1864" s="75"/>
      <c r="H1864" s="75" t="s">
        <v>19</v>
      </c>
      <c r="I1864" s="75" t="s">
        <v>21</v>
      </c>
      <c r="J1864" s="73">
        <v>43264</v>
      </c>
      <c r="K1864" s="78" t="s">
        <v>17</v>
      </c>
    </row>
    <row r="1865" spans="1:11" x14ac:dyDescent="0.3">
      <c r="A1865" s="72">
        <v>43255</v>
      </c>
      <c r="B1865" s="204">
        <v>7</v>
      </c>
      <c r="C1865" s="50">
        <v>122054</v>
      </c>
      <c r="D1865" s="52">
        <v>60756</v>
      </c>
      <c r="E1865" s="50">
        <v>1</v>
      </c>
      <c r="F1865" s="49" t="s">
        <v>20</v>
      </c>
      <c r="H1865" s="48" t="s">
        <v>19</v>
      </c>
      <c r="I1865" s="48" t="s">
        <v>18</v>
      </c>
      <c r="J1865" s="73">
        <v>43264</v>
      </c>
      <c r="K1865" s="78" t="s">
        <v>17</v>
      </c>
    </row>
    <row r="1866" spans="1:11" x14ac:dyDescent="0.3">
      <c r="A1866" s="72">
        <v>43255</v>
      </c>
      <c r="B1866" s="204">
        <v>8</v>
      </c>
      <c r="C1866" s="50">
        <v>122363</v>
      </c>
      <c r="D1866" s="77">
        <v>61133</v>
      </c>
      <c r="E1866" s="76">
        <v>8</v>
      </c>
      <c r="F1866" s="49"/>
      <c r="H1866" s="75" t="s">
        <v>14</v>
      </c>
      <c r="I1866" s="48" t="s">
        <v>16</v>
      </c>
      <c r="J1866" s="73">
        <v>43264</v>
      </c>
      <c r="K1866" s="72"/>
    </row>
    <row r="1867" spans="1:11" x14ac:dyDescent="0.3">
      <c r="A1867" s="72">
        <v>43255</v>
      </c>
      <c r="B1867" s="204">
        <v>9</v>
      </c>
      <c r="C1867" s="50">
        <v>122445</v>
      </c>
      <c r="D1867" s="77">
        <v>61134</v>
      </c>
      <c r="E1867" s="76">
        <v>2</v>
      </c>
      <c r="F1867" s="49"/>
      <c r="H1867" s="75" t="s">
        <v>14</v>
      </c>
      <c r="I1867" s="48" t="s">
        <v>16</v>
      </c>
      <c r="J1867" s="73">
        <v>43264</v>
      </c>
      <c r="K1867" s="72"/>
    </row>
    <row r="1868" spans="1:11" x14ac:dyDescent="0.3">
      <c r="A1868" s="72">
        <v>43255</v>
      </c>
      <c r="B1868" s="204">
        <v>10</v>
      </c>
      <c r="C1868" s="50">
        <v>122464</v>
      </c>
      <c r="D1868" s="77">
        <v>61163</v>
      </c>
      <c r="E1868" s="76">
        <v>2</v>
      </c>
      <c r="F1868" s="49"/>
      <c r="H1868" s="75" t="s">
        <v>14</v>
      </c>
      <c r="I1868" s="48" t="s">
        <v>15</v>
      </c>
      <c r="J1868" s="73">
        <v>43259</v>
      </c>
      <c r="K1868" s="72"/>
    </row>
    <row r="1869" spans="1:11" x14ac:dyDescent="0.3">
      <c r="A1869" s="72">
        <v>43255</v>
      </c>
      <c r="B1869" s="204">
        <v>11</v>
      </c>
      <c r="C1869" s="50">
        <v>122349</v>
      </c>
      <c r="D1869" s="77">
        <v>61079</v>
      </c>
      <c r="E1869" s="76">
        <v>1</v>
      </c>
      <c r="F1869" s="49"/>
      <c r="H1869" s="75" t="s">
        <v>14</v>
      </c>
      <c r="I1869" s="75" t="s">
        <v>13</v>
      </c>
      <c r="J1869" s="73">
        <v>43269</v>
      </c>
      <c r="K1869" s="78" t="s">
        <v>12</v>
      </c>
    </row>
    <row r="1870" spans="1:11" s="53" customFormat="1" x14ac:dyDescent="0.3">
      <c r="A1870" s="57"/>
      <c r="B1870" s="203"/>
      <c r="C1870" s="58"/>
      <c r="D1870" s="59"/>
      <c r="E1870" s="58"/>
      <c r="F1870" s="55"/>
      <c r="G1870" s="54"/>
      <c r="H1870" s="69"/>
      <c r="I1870" s="69"/>
      <c r="J1870" s="70"/>
      <c r="K1870" s="70"/>
    </row>
    <row r="1871" spans="1:11" s="53" customFormat="1" x14ac:dyDescent="0.3">
      <c r="A1871" s="57"/>
      <c r="B1871" s="203"/>
      <c r="C1871" s="58"/>
      <c r="D1871" s="59"/>
      <c r="E1871" s="58"/>
      <c r="F1871" s="55"/>
      <c r="G1871" s="54"/>
      <c r="H1871" s="69"/>
      <c r="I1871" s="69"/>
      <c r="J1871" s="70"/>
      <c r="K1871" s="70"/>
    </row>
    <row r="1872" spans="1:11" s="53" customFormat="1" x14ac:dyDescent="0.3">
      <c r="A1872" s="57"/>
      <c r="B1872" s="203"/>
      <c r="C1872" s="58"/>
      <c r="D1872" s="59"/>
      <c r="E1872" s="58"/>
      <c r="F1872" s="55"/>
      <c r="G1872" s="54"/>
      <c r="H1872" s="69"/>
      <c r="I1872" s="69"/>
      <c r="J1872" s="70"/>
      <c r="K1872" s="70"/>
    </row>
    <row r="1873" spans="1:11" s="53" customFormat="1" x14ac:dyDescent="0.3">
      <c r="A1873" s="57"/>
      <c r="B1873" s="203"/>
      <c r="C1873" s="55"/>
      <c r="D1873" s="56"/>
      <c r="E1873" s="55"/>
      <c r="F1873" s="55"/>
      <c r="G1873" s="69"/>
      <c r="H1873" s="69"/>
      <c r="I1873" s="69"/>
      <c r="J1873" s="70"/>
      <c r="K1873" s="70"/>
    </row>
    <row r="1874" spans="1:11" s="53" customFormat="1" x14ac:dyDescent="0.3">
      <c r="A1874" s="57"/>
      <c r="B1874" s="203"/>
      <c r="C1874" s="55"/>
      <c r="D1874" s="56"/>
      <c r="E1874" s="55"/>
      <c r="F1874" s="55"/>
      <c r="G1874" s="54"/>
      <c r="H1874" s="54"/>
      <c r="I1874" s="54"/>
      <c r="J1874" s="70"/>
      <c r="K1874" s="70"/>
    </row>
    <row r="1875" spans="1:11" s="53" customFormat="1" x14ac:dyDescent="0.3">
      <c r="A1875" s="57"/>
      <c r="B1875" s="203"/>
      <c r="C1875" s="55"/>
      <c r="D1875" s="56"/>
      <c r="E1875" s="55"/>
      <c r="F1875" s="55"/>
      <c r="G1875" s="54"/>
      <c r="H1875" s="54"/>
      <c r="I1875" s="54"/>
      <c r="J1875" s="70"/>
      <c r="K1875" s="70"/>
    </row>
    <row r="1876" spans="1:11" s="53" customFormat="1" x14ac:dyDescent="0.3">
      <c r="A1876" s="57"/>
      <c r="B1876" s="203"/>
      <c r="C1876" s="55"/>
      <c r="D1876" s="56"/>
      <c r="E1876" s="55"/>
      <c r="F1876" s="55"/>
      <c r="G1876" s="54"/>
      <c r="H1876" s="54"/>
      <c r="I1876" s="54"/>
      <c r="J1876" s="70"/>
      <c r="K1876" s="70"/>
    </row>
    <row r="1877" spans="1:11" s="53" customFormat="1" x14ac:dyDescent="0.3">
      <c r="A1877" s="57"/>
      <c r="B1877" s="203"/>
      <c r="C1877" s="55"/>
      <c r="D1877" s="56"/>
      <c r="E1877" s="55"/>
      <c r="F1877" s="55"/>
      <c r="G1877" s="54"/>
      <c r="H1877" s="54"/>
      <c r="I1877" s="54"/>
      <c r="J1877" s="70"/>
      <c r="K1877" s="70"/>
    </row>
    <row r="1878" spans="1:11" s="53" customFormat="1" x14ac:dyDescent="0.3">
      <c r="A1878" s="57"/>
      <c r="B1878" s="203"/>
      <c r="C1878" s="55"/>
      <c r="D1878" s="56"/>
      <c r="E1878" s="55"/>
      <c r="F1878" s="55"/>
      <c r="G1878" s="54"/>
      <c r="H1878" s="54"/>
      <c r="I1878" s="54"/>
      <c r="J1878" s="70"/>
      <c r="K1878" s="70"/>
    </row>
    <row r="1879" spans="1:11" s="53" customFormat="1" x14ac:dyDescent="0.3">
      <c r="A1879" s="57"/>
      <c r="B1879" s="203"/>
      <c r="C1879" s="55"/>
      <c r="D1879" s="56"/>
      <c r="E1879" s="55"/>
      <c r="F1879" s="55"/>
      <c r="G1879" s="54"/>
      <c r="H1879" s="54"/>
      <c r="I1879" s="54"/>
      <c r="J1879" s="70"/>
      <c r="K1879" s="70"/>
    </row>
    <row r="1880" spans="1:11" s="53" customFormat="1" x14ac:dyDescent="0.3">
      <c r="A1880" s="57"/>
      <c r="B1880" s="203"/>
      <c r="C1880" s="55"/>
      <c r="D1880" s="56"/>
      <c r="E1880" s="55"/>
      <c r="F1880" s="55"/>
      <c r="G1880" s="54"/>
      <c r="H1880" s="54"/>
      <c r="I1880" s="54"/>
      <c r="J1880" s="70"/>
      <c r="K1880" s="62"/>
    </row>
    <row r="1881" spans="1:11" s="53" customFormat="1" x14ac:dyDescent="0.3">
      <c r="A1881" s="57"/>
      <c r="B1881" s="203"/>
      <c r="C1881" s="55"/>
      <c r="D1881" s="56"/>
      <c r="E1881" s="55"/>
      <c r="F1881" s="55"/>
      <c r="G1881" s="54"/>
      <c r="H1881" s="54"/>
      <c r="I1881" s="54"/>
      <c r="J1881" s="70"/>
      <c r="K1881" s="70"/>
    </row>
    <row r="1882" spans="1:11" s="53" customFormat="1" x14ac:dyDescent="0.3">
      <c r="A1882" s="57"/>
      <c r="B1882" s="203"/>
      <c r="C1882" s="55"/>
      <c r="D1882" s="56"/>
      <c r="E1882" s="55"/>
      <c r="F1882" s="55"/>
      <c r="G1882" s="54"/>
      <c r="H1882" s="54"/>
      <c r="I1882" s="54"/>
      <c r="J1882" s="70"/>
      <c r="K1882" s="70"/>
    </row>
    <row r="1883" spans="1:11" s="53" customFormat="1" x14ac:dyDescent="0.3">
      <c r="A1883" s="57"/>
      <c r="B1883" s="203"/>
      <c r="C1883" s="55"/>
      <c r="D1883" s="56"/>
      <c r="E1883" s="55"/>
      <c r="F1883" s="55"/>
      <c r="G1883" s="54"/>
      <c r="H1883" s="54"/>
      <c r="I1883" s="54"/>
      <c r="J1883" s="70"/>
      <c r="K1883" s="62"/>
    </row>
    <row r="1884" spans="1:11" s="53" customFormat="1" x14ac:dyDescent="0.3">
      <c r="A1884" s="57"/>
      <c r="B1884" s="203"/>
      <c r="C1884" s="55"/>
      <c r="D1884" s="56"/>
      <c r="E1884" s="55"/>
      <c r="F1884" s="55"/>
      <c r="G1884" s="54"/>
      <c r="H1884" s="54"/>
      <c r="I1884" s="54"/>
      <c r="J1884" s="70"/>
      <c r="K1884" s="62"/>
    </row>
    <row r="1885" spans="1:11" s="53" customFormat="1" x14ac:dyDescent="0.3">
      <c r="A1885" s="57"/>
      <c r="B1885" s="203"/>
      <c r="C1885" s="55"/>
      <c r="D1885" s="56"/>
      <c r="E1885" s="55"/>
      <c r="F1885" s="55"/>
      <c r="G1885" s="54"/>
      <c r="H1885" s="54"/>
      <c r="I1885" s="54"/>
      <c r="J1885" s="70"/>
      <c r="K1885" s="70"/>
    </row>
    <row r="1886" spans="1:11" s="53" customFormat="1" x14ac:dyDescent="0.3">
      <c r="A1886" s="57"/>
      <c r="B1886" s="203"/>
      <c r="C1886" s="55"/>
      <c r="D1886" s="56"/>
      <c r="E1886" s="55"/>
      <c r="F1886" s="55"/>
      <c r="G1886" s="54"/>
      <c r="H1886" s="54"/>
      <c r="I1886" s="54"/>
      <c r="J1886" s="70"/>
      <c r="K1886" s="70"/>
    </row>
    <row r="1887" spans="1:11" s="53" customFormat="1" x14ac:dyDescent="0.3">
      <c r="A1887" s="57"/>
      <c r="B1887" s="203"/>
      <c r="C1887" s="55"/>
      <c r="D1887" s="56"/>
      <c r="E1887" s="55"/>
      <c r="F1887" s="55"/>
      <c r="G1887" s="54"/>
      <c r="H1887" s="54"/>
      <c r="I1887" s="54"/>
      <c r="J1887" s="70"/>
      <c r="K1887" s="62"/>
    </row>
    <row r="1888" spans="1:11" s="53" customFormat="1" x14ac:dyDescent="0.3">
      <c r="A1888" s="57"/>
      <c r="B1888" s="203"/>
      <c r="C1888" s="55"/>
      <c r="D1888" s="56"/>
      <c r="E1888" s="55"/>
      <c r="F1888" s="55"/>
      <c r="G1888" s="54"/>
      <c r="H1888" s="54"/>
      <c r="I1888" s="54"/>
      <c r="J1888" s="70"/>
      <c r="K1888" s="62"/>
    </row>
    <row r="1889" spans="1:11" s="53" customFormat="1" x14ac:dyDescent="0.3">
      <c r="A1889" s="57"/>
      <c r="B1889" s="203"/>
      <c r="C1889" s="55"/>
      <c r="D1889" s="56"/>
      <c r="E1889" s="55"/>
      <c r="F1889" s="55"/>
      <c r="G1889" s="54"/>
      <c r="H1889" s="54"/>
      <c r="I1889" s="54"/>
      <c r="J1889" s="70"/>
      <c r="K1889" s="62"/>
    </row>
    <row r="1890" spans="1:11" s="53" customFormat="1" x14ac:dyDescent="0.3">
      <c r="A1890" s="57"/>
      <c r="B1890" s="203"/>
      <c r="C1890" s="55"/>
      <c r="D1890" s="56"/>
      <c r="E1890" s="55"/>
      <c r="F1890" s="55"/>
      <c r="G1890" s="54"/>
      <c r="H1890" s="54"/>
      <c r="I1890" s="54"/>
      <c r="J1890" s="70"/>
      <c r="K1890" s="70"/>
    </row>
    <row r="1891" spans="1:11" s="53" customFormat="1" x14ac:dyDescent="0.3">
      <c r="A1891" s="57"/>
      <c r="B1891" s="203"/>
      <c r="C1891" s="55"/>
      <c r="D1891" s="56"/>
      <c r="E1891" s="55"/>
      <c r="F1891" s="55"/>
      <c r="G1891" s="54"/>
      <c r="H1891" s="54"/>
      <c r="I1891" s="54"/>
      <c r="J1891" s="70"/>
      <c r="K1891" s="62"/>
    </row>
    <row r="1892" spans="1:11" s="53" customFormat="1" x14ac:dyDescent="0.3">
      <c r="A1892" s="57"/>
      <c r="B1892" s="203"/>
      <c r="C1892" s="55"/>
      <c r="D1892" s="56"/>
      <c r="E1892" s="55"/>
      <c r="F1892" s="55"/>
      <c r="G1892" s="54"/>
      <c r="H1892" s="54"/>
      <c r="I1892" s="54"/>
      <c r="J1892" s="70"/>
      <c r="K1892" s="62"/>
    </row>
    <row r="1893" spans="1:11" s="53" customFormat="1" x14ac:dyDescent="0.3">
      <c r="A1893" s="57"/>
      <c r="B1893" s="203"/>
      <c r="C1893" s="55"/>
      <c r="D1893" s="56"/>
      <c r="E1893" s="55"/>
      <c r="F1893" s="55"/>
      <c r="G1893" s="54"/>
      <c r="H1893" s="54"/>
      <c r="I1893" s="54"/>
      <c r="J1893" s="70"/>
      <c r="K1893" s="70"/>
    </row>
    <row r="1894" spans="1:11" s="53" customFormat="1" x14ac:dyDescent="0.3">
      <c r="A1894" s="57"/>
      <c r="B1894" s="203"/>
      <c r="C1894" s="55"/>
      <c r="D1894" s="56"/>
      <c r="E1894" s="55"/>
      <c r="F1894" s="55"/>
      <c r="G1894" s="54"/>
      <c r="H1894" s="54"/>
      <c r="I1894" s="54"/>
      <c r="J1894" s="70"/>
      <c r="K1894" s="62"/>
    </row>
    <row r="1895" spans="1:11" s="53" customFormat="1" x14ac:dyDescent="0.3">
      <c r="A1895" s="57"/>
      <c r="B1895" s="203"/>
      <c r="C1895" s="55"/>
      <c r="D1895" s="56"/>
      <c r="E1895" s="55"/>
      <c r="F1895" s="55"/>
      <c r="G1895" s="54"/>
      <c r="H1895" s="54"/>
      <c r="I1895" s="54"/>
      <c r="J1895" s="70"/>
      <c r="K1895" s="62"/>
    </row>
    <row r="1896" spans="1:11" s="53" customFormat="1" x14ac:dyDescent="0.3">
      <c r="A1896" s="57"/>
      <c r="B1896" s="203"/>
      <c r="C1896" s="55"/>
      <c r="D1896" s="56"/>
      <c r="E1896" s="55"/>
      <c r="F1896" s="55"/>
      <c r="G1896" s="54"/>
      <c r="H1896" s="54"/>
      <c r="I1896" s="54"/>
      <c r="J1896" s="70"/>
      <c r="K1896" s="70"/>
    </row>
    <row r="1897" spans="1:11" s="53" customFormat="1" x14ac:dyDescent="0.3">
      <c r="A1897" s="57"/>
      <c r="B1897" s="203"/>
      <c r="C1897" s="55"/>
      <c r="D1897" s="56"/>
      <c r="E1897" s="55"/>
      <c r="F1897" s="55"/>
      <c r="G1897" s="54"/>
      <c r="H1897" s="54"/>
      <c r="I1897" s="54"/>
      <c r="J1897" s="70"/>
      <c r="K1897" s="70"/>
    </row>
    <row r="1898" spans="1:11" s="53" customFormat="1" x14ac:dyDescent="0.3">
      <c r="A1898" s="57"/>
      <c r="B1898" s="203"/>
      <c r="C1898" s="55"/>
      <c r="D1898" s="56"/>
      <c r="E1898" s="55"/>
      <c r="F1898" s="55"/>
      <c r="G1898" s="54"/>
      <c r="H1898" s="54"/>
      <c r="I1898" s="54"/>
      <c r="J1898" s="70"/>
      <c r="K1898" s="70"/>
    </row>
    <row r="1899" spans="1:11" s="53" customFormat="1" x14ac:dyDescent="0.3">
      <c r="A1899" s="57"/>
      <c r="B1899" s="203"/>
      <c r="C1899" s="55"/>
      <c r="D1899" s="56"/>
      <c r="E1899" s="55"/>
      <c r="F1899" s="55"/>
      <c r="G1899" s="54"/>
      <c r="H1899" s="54"/>
      <c r="I1899" s="54"/>
      <c r="J1899" s="70"/>
      <c r="K1899" s="70"/>
    </row>
    <row r="1900" spans="1:11" s="53" customFormat="1" x14ac:dyDescent="0.3">
      <c r="A1900" s="57"/>
      <c r="B1900" s="203"/>
      <c r="C1900" s="55"/>
      <c r="D1900" s="56"/>
      <c r="E1900" s="55"/>
      <c r="F1900" s="55"/>
      <c r="G1900" s="54"/>
      <c r="H1900" s="54"/>
      <c r="I1900" s="54"/>
      <c r="J1900" s="70"/>
      <c r="K1900" s="62"/>
    </row>
    <row r="1901" spans="1:11" s="53" customFormat="1" x14ac:dyDescent="0.3">
      <c r="A1901" s="57"/>
      <c r="B1901" s="203"/>
      <c r="C1901" s="55"/>
      <c r="D1901" s="56"/>
      <c r="E1901" s="55"/>
      <c r="F1901" s="55"/>
      <c r="G1901" s="54"/>
      <c r="H1901" s="54"/>
      <c r="I1901" s="54"/>
      <c r="J1901" s="70"/>
      <c r="K1901" s="70"/>
    </row>
    <row r="1902" spans="1:11" s="53" customFormat="1" x14ac:dyDescent="0.3">
      <c r="A1902" s="57"/>
      <c r="B1902" s="203"/>
      <c r="C1902" s="55"/>
      <c r="D1902" s="56"/>
      <c r="E1902" s="55"/>
      <c r="F1902" s="55"/>
      <c r="G1902" s="54"/>
      <c r="H1902" s="54"/>
      <c r="I1902" s="54"/>
      <c r="J1902" s="70"/>
      <c r="K1902" s="70"/>
    </row>
    <row r="1903" spans="1:11" s="53" customFormat="1" x14ac:dyDescent="0.3">
      <c r="A1903" s="57"/>
      <c r="B1903" s="203"/>
      <c r="C1903" s="58"/>
      <c r="D1903" s="59"/>
      <c r="E1903" s="58"/>
      <c r="F1903" s="58"/>
      <c r="G1903" s="69"/>
      <c r="H1903" s="69"/>
      <c r="I1903" s="69"/>
      <c r="J1903" s="70"/>
      <c r="K1903" s="70"/>
    </row>
    <row r="1904" spans="1:11" s="53" customFormat="1" x14ac:dyDescent="0.3">
      <c r="A1904" s="57"/>
      <c r="B1904" s="203"/>
      <c r="C1904" s="55"/>
      <c r="D1904" s="56"/>
      <c r="E1904" s="55"/>
      <c r="F1904" s="55"/>
      <c r="G1904" s="54"/>
      <c r="H1904" s="54"/>
      <c r="I1904" s="63"/>
      <c r="J1904" s="67"/>
      <c r="K1904" s="70"/>
    </row>
    <row r="1905" spans="1:11" s="53" customFormat="1" x14ac:dyDescent="0.3">
      <c r="A1905" s="57"/>
      <c r="B1905" s="203"/>
      <c r="C1905" s="55"/>
      <c r="D1905" s="56"/>
      <c r="E1905" s="55"/>
      <c r="F1905" s="55"/>
      <c r="G1905" s="54"/>
      <c r="H1905" s="54"/>
      <c r="I1905" s="63"/>
      <c r="J1905" s="67"/>
      <c r="K1905" s="70"/>
    </row>
    <row r="1906" spans="1:11" s="53" customFormat="1" x14ac:dyDescent="0.3">
      <c r="A1906" s="57"/>
      <c r="B1906" s="203"/>
      <c r="C1906" s="55"/>
      <c r="D1906" s="59"/>
      <c r="E1906" s="58"/>
      <c r="F1906" s="55"/>
      <c r="G1906" s="54"/>
      <c r="H1906" s="69"/>
      <c r="I1906" s="69"/>
      <c r="J1906" s="70"/>
      <c r="K1906" s="70"/>
    </row>
    <row r="1907" spans="1:11" s="53" customFormat="1" x14ac:dyDescent="0.3">
      <c r="A1907" s="57"/>
      <c r="B1907" s="203"/>
      <c r="C1907" s="55"/>
      <c r="D1907" s="59"/>
      <c r="E1907" s="58"/>
      <c r="F1907" s="55"/>
      <c r="G1907" s="54"/>
      <c r="H1907" s="69"/>
      <c r="I1907" s="63"/>
      <c r="J1907" s="70"/>
      <c r="K1907" s="70"/>
    </row>
    <row r="1908" spans="1:11" s="53" customFormat="1" x14ac:dyDescent="0.3">
      <c r="A1908" s="57"/>
      <c r="B1908" s="203"/>
      <c r="C1908" s="55"/>
      <c r="D1908" s="59"/>
      <c r="E1908" s="58"/>
      <c r="F1908" s="55"/>
      <c r="G1908" s="54"/>
      <c r="H1908" s="69"/>
      <c r="I1908" s="69"/>
      <c r="J1908" s="70"/>
      <c r="K1908" s="70"/>
    </row>
    <row r="1909" spans="1:11" s="53" customFormat="1" x14ac:dyDescent="0.3">
      <c r="A1909" s="57"/>
      <c r="B1909" s="203"/>
      <c r="C1909" s="55"/>
      <c r="D1909" s="59"/>
      <c r="E1909" s="58"/>
      <c r="F1909" s="55"/>
      <c r="G1909" s="54"/>
      <c r="H1909" s="69"/>
      <c r="I1909" s="69"/>
      <c r="J1909" s="70"/>
      <c r="K1909" s="70"/>
    </row>
    <row r="1910" spans="1:11" s="53" customFormat="1" x14ac:dyDescent="0.3">
      <c r="A1910" s="57"/>
      <c r="B1910" s="203"/>
      <c r="C1910" s="55"/>
      <c r="D1910" s="59"/>
      <c r="E1910" s="58"/>
      <c r="F1910" s="55"/>
      <c r="G1910" s="54"/>
      <c r="H1910" s="69"/>
      <c r="I1910" s="69"/>
      <c r="J1910" s="70"/>
      <c r="K1910" s="62"/>
    </row>
    <row r="1911" spans="1:11" s="53" customFormat="1" x14ac:dyDescent="0.3">
      <c r="A1911" s="57"/>
      <c r="B1911" s="203"/>
      <c r="C1911" s="55"/>
      <c r="D1911" s="59"/>
      <c r="E1911" s="58"/>
      <c r="F1911" s="55"/>
      <c r="G1911" s="54"/>
      <c r="H1911" s="69"/>
      <c r="I1911" s="69"/>
      <c r="J1911" s="70"/>
      <c r="K1911" s="70"/>
    </row>
    <row r="1912" spans="1:11" s="53" customFormat="1" x14ac:dyDescent="0.3">
      <c r="A1912" s="57"/>
      <c r="B1912" s="203"/>
      <c r="C1912" s="55"/>
      <c r="D1912" s="59"/>
      <c r="E1912" s="58"/>
      <c r="F1912" s="55"/>
      <c r="G1912" s="54"/>
      <c r="H1912" s="69"/>
      <c r="I1912" s="69"/>
      <c r="J1912" s="70"/>
      <c r="K1912" s="62"/>
    </row>
    <row r="1913" spans="1:11" s="53" customFormat="1" x14ac:dyDescent="0.3">
      <c r="A1913" s="57"/>
      <c r="B1913" s="203"/>
      <c r="C1913" s="55"/>
      <c r="D1913" s="59"/>
      <c r="E1913" s="58"/>
      <c r="F1913" s="55"/>
      <c r="G1913" s="54"/>
      <c r="H1913" s="69"/>
      <c r="I1913" s="69"/>
      <c r="J1913" s="70"/>
      <c r="K1913" s="62"/>
    </row>
    <row r="1914" spans="1:11" s="53" customFormat="1" x14ac:dyDescent="0.3">
      <c r="A1914" s="57"/>
      <c r="B1914" s="203"/>
      <c r="C1914" s="55"/>
      <c r="D1914" s="59"/>
      <c r="E1914" s="58"/>
      <c r="F1914" s="55"/>
      <c r="G1914" s="54"/>
      <c r="H1914" s="69"/>
      <c r="I1914" s="69"/>
      <c r="J1914" s="70"/>
      <c r="K1914" s="62"/>
    </row>
    <row r="1915" spans="1:11" s="53" customFormat="1" x14ac:dyDescent="0.3">
      <c r="A1915" s="57"/>
      <c r="B1915" s="203"/>
      <c r="C1915" s="55"/>
      <c r="D1915" s="59"/>
      <c r="E1915" s="58"/>
      <c r="F1915" s="55"/>
      <c r="G1915" s="54"/>
      <c r="H1915" s="69"/>
      <c r="I1915" s="69"/>
      <c r="J1915" s="70"/>
      <c r="K1915" s="62"/>
    </row>
    <row r="1916" spans="1:11" s="53" customFormat="1" x14ac:dyDescent="0.3">
      <c r="A1916" s="57"/>
      <c r="B1916" s="203"/>
      <c r="C1916" s="55"/>
      <c r="D1916" s="59"/>
      <c r="E1916" s="58"/>
      <c r="F1916" s="55"/>
      <c r="G1916" s="54"/>
      <c r="H1916" s="69"/>
      <c r="I1916" s="69"/>
      <c r="J1916" s="70"/>
      <c r="K1916" s="62"/>
    </row>
    <row r="1917" spans="1:11" s="53" customFormat="1" x14ac:dyDescent="0.3">
      <c r="A1917" s="57"/>
      <c r="B1917" s="203"/>
      <c r="C1917" s="55"/>
      <c r="D1917" s="59"/>
      <c r="E1917" s="58"/>
      <c r="F1917" s="55"/>
      <c r="G1917" s="54"/>
      <c r="H1917" s="69"/>
      <c r="I1917" s="69"/>
      <c r="J1917" s="70"/>
      <c r="K1917" s="62"/>
    </row>
    <row r="1918" spans="1:11" s="53" customFormat="1" x14ac:dyDescent="0.3">
      <c r="A1918" s="57"/>
      <c r="B1918" s="203"/>
      <c r="C1918" s="55"/>
      <c r="D1918" s="59"/>
      <c r="E1918" s="58"/>
      <c r="F1918" s="55"/>
      <c r="G1918" s="54"/>
      <c r="H1918" s="69"/>
      <c r="I1918" s="63"/>
      <c r="J1918" s="70"/>
      <c r="K1918" s="70"/>
    </row>
    <row r="1919" spans="1:11" s="53" customFormat="1" x14ac:dyDescent="0.3">
      <c r="A1919" s="57"/>
      <c r="B1919" s="203"/>
      <c r="C1919" s="55"/>
      <c r="D1919" s="59"/>
      <c r="E1919" s="58"/>
      <c r="F1919" s="55"/>
      <c r="G1919" s="54"/>
      <c r="H1919" s="69"/>
      <c r="I1919" s="69"/>
      <c r="J1919" s="70"/>
      <c r="K1919" s="70"/>
    </row>
    <row r="1920" spans="1:11" s="53" customFormat="1" x14ac:dyDescent="0.3">
      <c r="A1920" s="57"/>
      <c r="B1920" s="203"/>
      <c r="C1920" s="55"/>
      <c r="D1920" s="59"/>
      <c r="E1920" s="58"/>
      <c r="F1920" s="55"/>
      <c r="G1920" s="54"/>
      <c r="H1920" s="69"/>
      <c r="I1920" s="69"/>
      <c r="J1920" s="70"/>
      <c r="K1920" s="70"/>
    </row>
    <row r="1921" spans="1:14" s="53" customFormat="1" x14ac:dyDescent="0.3">
      <c r="A1921" s="57"/>
      <c r="B1921" s="203"/>
      <c r="C1921" s="55"/>
      <c r="D1921" s="59"/>
      <c r="E1921" s="58"/>
      <c r="F1921" s="55"/>
      <c r="G1921" s="54"/>
      <c r="H1921" s="69"/>
      <c r="I1921" s="69"/>
      <c r="J1921" s="70"/>
      <c r="K1921" s="70"/>
    </row>
    <row r="1922" spans="1:14" s="53" customFormat="1" x14ac:dyDescent="0.3">
      <c r="A1922" s="57"/>
      <c r="B1922" s="203"/>
      <c r="C1922" s="55"/>
      <c r="D1922" s="59"/>
      <c r="E1922" s="58"/>
      <c r="F1922" s="55"/>
      <c r="G1922" s="54"/>
      <c r="H1922" s="69"/>
      <c r="I1922" s="69"/>
      <c r="J1922" s="70"/>
      <c r="K1922" s="70"/>
    </row>
    <row r="1923" spans="1:14" s="53" customFormat="1" x14ac:dyDescent="0.3">
      <c r="A1923" s="57"/>
      <c r="B1923" s="203"/>
      <c r="C1923" s="55"/>
      <c r="D1923" s="59"/>
      <c r="E1923" s="58"/>
      <c r="F1923" s="55"/>
      <c r="G1923" s="54"/>
      <c r="H1923" s="69"/>
      <c r="I1923" s="69"/>
      <c r="J1923" s="70"/>
      <c r="K1923" s="70"/>
    </row>
    <row r="1924" spans="1:14" s="53" customFormat="1" x14ac:dyDescent="0.3">
      <c r="A1924" s="57"/>
      <c r="B1924" s="203"/>
      <c r="C1924" s="55"/>
      <c r="D1924" s="59"/>
      <c r="E1924" s="58"/>
      <c r="F1924" s="55"/>
      <c r="G1924" s="54"/>
      <c r="H1924" s="69"/>
      <c r="I1924" s="69"/>
      <c r="J1924" s="70"/>
      <c r="K1924" s="70"/>
    </row>
    <row r="1925" spans="1:14" s="53" customFormat="1" x14ac:dyDescent="0.3">
      <c r="A1925" s="57"/>
      <c r="B1925" s="203"/>
      <c r="C1925" s="55"/>
      <c r="D1925" s="59"/>
      <c r="E1925" s="58"/>
      <c r="F1925" s="55"/>
      <c r="G1925" s="54"/>
      <c r="H1925" s="69"/>
      <c r="I1925" s="69"/>
      <c r="J1925" s="70"/>
      <c r="K1925" s="70"/>
    </row>
    <row r="1926" spans="1:14" s="53" customFormat="1" x14ac:dyDescent="0.3">
      <c r="A1926" s="57"/>
      <c r="B1926" s="203"/>
      <c r="C1926" s="55"/>
      <c r="D1926" s="59"/>
      <c r="E1926" s="58"/>
      <c r="F1926" s="55"/>
      <c r="G1926" s="54"/>
      <c r="H1926" s="69"/>
      <c r="I1926" s="69"/>
      <c r="J1926" s="70"/>
      <c r="K1926" s="70"/>
    </row>
    <row r="1927" spans="1:14" s="53" customFormat="1" x14ac:dyDescent="0.3">
      <c r="A1927" s="57"/>
      <c r="B1927" s="203"/>
      <c r="C1927" s="55"/>
      <c r="D1927" s="56"/>
      <c r="E1927" s="55"/>
      <c r="F1927" s="55"/>
      <c r="G1927" s="54"/>
      <c r="H1927" s="54"/>
      <c r="I1927" s="54"/>
      <c r="J1927" s="70"/>
      <c r="K1927" s="70"/>
    </row>
    <row r="1928" spans="1:14" s="53" customFormat="1" x14ac:dyDescent="0.3">
      <c r="A1928" s="57"/>
      <c r="B1928" s="203"/>
      <c r="C1928" s="55"/>
      <c r="D1928" s="56"/>
      <c r="E1928" s="55"/>
      <c r="F1928" s="55"/>
      <c r="G1928" s="54"/>
      <c r="H1928" s="54"/>
      <c r="I1928" s="54"/>
      <c r="J1928" s="54"/>
      <c r="K1928" s="54"/>
    </row>
    <row r="1929" spans="1:14" s="53" customFormat="1" x14ac:dyDescent="0.3">
      <c r="A1929" s="57"/>
      <c r="B1929" s="203"/>
      <c r="C1929" s="55"/>
      <c r="D1929" s="56"/>
      <c r="E1929" s="55"/>
      <c r="F1929" s="55"/>
      <c r="G1929" s="54"/>
      <c r="H1929" s="54"/>
      <c r="I1929" s="54"/>
      <c r="J1929" s="54"/>
      <c r="K1929" s="54"/>
    </row>
    <row r="1930" spans="1:14" s="53" customFormat="1" x14ac:dyDescent="0.3">
      <c r="A1930" s="57"/>
      <c r="B1930" s="203"/>
      <c r="C1930" s="64"/>
      <c r="D1930" s="65"/>
      <c r="E1930" s="64"/>
      <c r="F1930" s="64"/>
      <c r="G1930" s="63"/>
      <c r="H1930" s="63"/>
      <c r="I1930" s="63"/>
      <c r="J1930" s="62"/>
      <c r="K1930" s="62"/>
      <c r="L1930" s="66"/>
      <c r="M1930" s="66"/>
      <c r="N1930" s="66"/>
    </row>
    <row r="1931" spans="1:14" s="53" customFormat="1" x14ac:dyDescent="0.3">
      <c r="A1931" s="57"/>
      <c r="B1931" s="203"/>
      <c r="C1931" s="64"/>
      <c r="D1931" s="65"/>
      <c r="E1931" s="64"/>
      <c r="F1931" s="64"/>
      <c r="G1931" s="63"/>
      <c r="H1931" s="63"/>
      <c r="I1931" s="63"/>
      <c r="J1931" s="62"/>
      <c r="K1931" s="62"/>
      <c r="L1931" s="66"/>
      <c r="M1931" s="66"/>
    </row>
    <row r="1932" spans="1:14" s="53" customFormat="1" x14ac:dyDescent="0.3">
      <c r="A1932" s="57"/>
      <c r="B1932" s="203"/>
      <c r="C1932" s="58"/>
      <c r="D1932" s="59"/>
      <c r="E1932" s="58"/>
      <c r="F1932" s="58"/>
      <c r="G1932" s="69"/>
      <c r="H1932" s="69"/>
      <c r="I1932" s="63"/>
      <c r="J1932" s="70"/>
      <c r="K1932" s="62"/>
      <c r="L1932" s="66"/>
      <c r="M1932" s="66"/>
    </row>
    <row r="1933" spans="1:14" s="53" customFormat="1" x14ac:dyDescent="0.3">
      <c r="A1933" s="57"/>
      <c r="B1933" s="203"/>
      <c r="C1933" s="55"/>
      <c r="D1933" s="56"/>
      <c r="E1933" s="55"/>
      <c r="F1933" s="55"/>
      <c r="G1933" s="54"/>
      <c r="H1933" s="54"/>
      <c r="I1933" s="54"/>
      <c r="J1933" s="67"/>
      <c r="K1933" s="67"/>
    </row>
    <row r="1934" spans="1:14" s="53" customFormat="1" x14ac:dyDescent="0.3">
      <c r="A1934" s="57"/>
      <c r="B1934" s="203"/>
      <c r="C1934" s="55"/>
      <c r="D1934" s="56"/>
      <c r="E1934" s="55"/>
      <c r="F1934" s="55"/>
      <c r="G1934" s="54"/>
      <c r="H1934" s="54"/>
      <c r="I1934" s="54"/>
      <c r="J1934" s="67"/>
      <c r="K1934" s="67"/>
    </row>
    <row r="1935" spans="1:14" s="53" customFormat="1" x14ac:dyDescent="0.3">
      <c r="A1935" s="57"/>
      <c r="B1935" s="203"/>
      <c r="C1935" s="58"/>
      <c r="D1935" s="59"/>
      <c r="E1935" s="58"/>
      <c r="F1935" s="58"/>
      <c r="G1935" s="69"/>
      <c r="H1935" s="69"/>
      <c r="I1935" s="69"/>
      <c r="J1935" s="70"/>
      <c r="K1935" s="70"/>
      <c r="L1935" s="68"/>
      <c r="M1935" s="68"/>
    </row>
    <row r="1936" spans="1:14" s="53" customFormat="1" x14ac:dyDescent="0.3">
      <c r="A1936" s="57"/>
      <c r="B1936" s="203"/>
      <c r="C1936" s="58"/>
      <c r="D1936" s="59"/>
      <c r="E1936" s="58"/>
      <c r="F1936" s="58"/>
      <c r="G1936" s="69"/>
      <c r="H1936" s="69"/>
      <c r="I1936" s="69"/>
      <c r="J1936" s="70"/>
      <c r="K1936" s="70"/>
      <c r="L1936" s="68"/>
      <c r="M1936" s="68"/>
    </row>
    <row r="1937" spans="1:13" s="53" customFormat="1" x14ac:dyDescent="0.3">
      <c r="A1937" s="57"/>
      <c r="B1937" s="203"/>
      <c r="C1937" s="58"/>
      <c r="D1937" s="59"/>
      <c r="E1937" s="58"/>
      <c r="F1937" s="58"/>
      <c r="G1937" s="69"/>
      <c r="H1937" s="69"/>
      <c r="I1937" s="69"/>
      <c r="J1937" s="70"/>
      <c r="K1937" s="70"/>
      <c r="L1937" s="68"/>
      <c r="M1937" s="68"/>
    </row>
    <row r="1938" spans="1:13" s="53" customFormat="1" x14ac:dyDescent="0.3">
      <c r="A1938" s="57"/>
      <c r="B1938" s="203"/>
      <c r="C1938" s="58"/>
      <c r="D1938" s="59"/>
      <c r="E1938" s="58"/>
      <c r="F1938" s="58"/>
      <c r="G1938" s="69"/>
      <c r="H1938" s="69"/>
      <c r="I1938" s="69"/>
      <c r="J1938" s="70"/>
      <c r="K1938" s="70"/>
      <c r="L1938" s="68"/>
      <c r="M1938" s="68"/>
    </row>
    <row r="1939" spans="1:13" s="53" customFormat="1" x14ac:dyDescent="0.3">
      <c r="A1939" s="57"/>
      <c r="B1939" s="203"/>
      <c r="C1939" s="58"/>
      <c r="D1939" s="59"/>
      <c r="E1939" s="58"/>
      <c r="F1939" s="58"/>
      <c r="G1939" s="69"/>
      <c r="H1939" s="69"/>
      <c r="I1939" s="69"/>
      <c r="J1939" s="70"/>
      <c r="K1939" s="70"/>
      <c r="L1939" s="68"/>
      <c r="M1939" s="68"/>
    </row>
    <row r="1940" spans="1:13" s="53" customFormat="1" x14ac:dyDescent="0.3">
      <c r="A1940" s="57"/>
      <c r="B1940" s="203"/>
      <c r="C1940" s="58"/>
      <c r="D1940" s="59"/>
      <c r="E1940" s="58"/>
      <c r="F1940" s="58"/>
      <c r="G1940" s="69"/>
      <c r="H1940" s="69"/>
      <c r="I1940" s="69"/>
      <c r="J1940" s="70"/>
      <c r="K1940" s="70"/>
      <c r="L1940" s="68"/>
      <c r="M1940" s="68"/>
    </row>
    <row r="1941" spans="1:13" s="53" customFormat="1" x14ac:dyDescent="0.3">
      <c r="A1941" s="57"/>
      <c r="B1941" s="203"/>
      <c r="C1941" s="58"/>
      <c r="D1941" s="59"/>
      <c r="E1941" s="58"/>
      <c r="F1941" s="58"/>
      <c r="G1941" s="69"/>
      <c r="H1941" s="69"/>
      <c r="I1941" s="69"/>
      <c r="J1941" s="67"/>
      <c r="K1941" s="70"/>
      <c r="L1941" s="68"/>
      <c r="M1941" s="68"/>
    </row>
    <row r="1942" spans="1:13" s="53" customFormat="1" x14ac:dyDescent="0.3">
      <c r="A1942" s="57"/>
      <c r="B1942" s="203"/>
      <c r="C1942" s="58"/>
      <c r="D1942" s="59"/>
      <c r="E1942" s="58"/>
      <c r="F1942" s="58"/>
      <c r="G1942" s="69"/>
      <c r="H1942" s="69"/>
      <c r="I1942" s="69"/>
      <c r="J1942" s="67"/>
      <c r="K1942" s="70"/>
      <c r="L1942" s="68"/>
      <c r="M1942" s="68"/>
    </row>
    <row r="1943" spans="1:13" s="53" customFormat="1" x14ac:dyDescent="0.3">
      <c r="A1943" s="57"/>
      <c r="B1943" s="203"/>
      <c r="C1943" s="58"/>
      <c r="D1943" s="59"/>
      <c r="E1943" s="58"/>
      <c r="F1943" s="58"/>
      <c r="G1943" s="69"/>
      <c r="H1943" s="69"/>
      <c r="I1943" s="69"/>
      <c r="J1943" s="67"/>
      <c r="K1943" s="62"/>
      <c r="L1943" s="68"/>
      <c r="M1943" s="68"/>
    </row>
    <row r="1944" spans="1:13" s="53" customFormat="1" x14ac:dyDescent="0.3">
      <c r="A1944" s="57"/>
      <c r="B1944" s="203"/>
      <c r="C1944" s="58"/>
      <c r="D1944" s="59"/>
      <c r="E1944" s="58"/>
      <c r="F1944" s="58"/>
      <c r="G1944" s="69"/>
      <c r="H1944" s="69"/>
      <c r="I1944" s="69"/>
      <c r="J1944" s="67"/>
      <c r="K1944" s="70"/>
      <c r="L1944" s="68"/>
      <c r="M1944" s="68"/>
    </row>
    <row r="1945" spans="1:13" s="53" customFormat="1" x14ac:dyDescent="0.3">
      <c r="A1945" s="57"/>
      <c r="B1945" s="203"/>
      <c r="C1945" s="58"/>
      <c r="D1945" s="59"/>
      <c r="E1945" s="58"/>
      <c r="F1945" s="58"/>
      <c r="G1945" s="69"/>
      <c r="H1945" s="69"/>
      <c r="I1945" s="69"/>
      <c r="J1945" s="67"/>
      <c r="K1945" s="62"/>
      <c r="L1945" s="68"/>
      <c r="M1945" s="68"/>
    </row>
    <row r="1946" spans="1:13" s="53" customFormat="1" x14ac:dyDescent="0.3">
      <c r="A1946" s="57"/>
      <c r="B1946" s="203"/>
      <c r="C1946" s="58"/>
      <c r="D1946" s="59"/>
      <c r="E1946" s="58"/>
      <c r="F1946" s="58"/>
      <c r="G1946" s="69"/>
      <c r="H1946" s="69"/>
      <c r="I1946" s="69"/>
      <c r="J1946" s="67"/>
      <c r="K1946" s="62"/>
      <c r="L1946" s="68"/>
      <c r="M1946" s="68"/>
    </row>
    <row r="1947" spans="1:13" s="53" customFormat="1" x14ac:dyDescent="0.3">
      <c r="A1947" s="57"/>
      <c r="B1947" s="203"/>
      <c r="C1947" s="58"/>
      <c r="D1947" s="59"/>
      <c r="E1947" s="58"/>
      <c r="F1947" s="58"/>
      <c r="G1947" s="69"/>
      <c r="H1947" s="69"/>
      <c r="I1947" s="69"/>
      <c r="J1947" s="67"/>
      <c r="K1947" s="70"/>
      <c r="L1947" s="68"/>
      <c r="M1947" s="68"/>
    </row>
    <row r="1948" spans="1:13" s="53" customFormat="1" x14ac:dyDescent="0.3">
      <c r="A1948" s="57"/>
      <c r="B1948" s="203"/>
      <c r="C1948" s="58"/>
      <c r="D1948" s="59"/>
      <c r="E1948" s="58"/>
      <c r="F1948" s="58"/>
      <c r="G1948" s="69"/>
      <c r="H1948" s="69"/>
      <c r="I1948" s="69"/>
      <c r="J1948" s="67"/>
      <c r="K1948" s="70"/>
      <c r="L1948" s="68"/>
      <c r="M1948" s="68"/>
    </row>
    <row r="1949" spans="1:13" s="53" customFormat="1" x14ac:dyDescent="0.3">
      <c r="A1949" s="57"/>
      <c r="B1949" s="203"/>
      <c r="C1949" s="58"/>
      <c r="D1949" s="59"/>
      <c r="E1949" s="58"/>
      <c r="F1949" s="58"/>
      <c r="G1949" s="69"/>
      <c r="H1949" s="69"/>
      <c r="I1949" s="69"/>
      <c r="J1949" s="67"/>
      <c r="K1949" s="70"/>
      <c r="L1949" s="68"/>
      <c r="M1949" s="68"/>
    </row>
    <row r="1950" spans="1:13" s="53" customFormat="1" x14ac:dyDescent="0.3">
      <c r="A1950" s="57"/>
      <c r="B1950" s="203"/>
      <c r="C1950" s="58"/>
      <c r="D1950" s="59"/>
      <c r="E1950" s="58"/>
      <c r="F1950" s="58"/>
      <c r="G1950" s="69"/>
      <c r="H1950" s="69"/>
      <c r="I1950" s="69"/>
      <c r="J1950" s="67"/>
      <c r="K1950" s="62"/>
      <c r="L1950" s="68"/>
      <c r="M1950" s="68"/>
    </row>
    <row r="1951" spans="1:13" s="53" customFormat="1" x14ac:dyDescent="0.3">
      <c r="A1951" s="57"/>
      <c r="B1951" s="203"/>
      <c r="C1951" s="58"/>
      <c r="D1951" s="59"/>
      <c r="E1951" s="58"/>
      <c r="F1951" s="58"/>
      <c r="G1951" s="69"/>
      <c r="H1951" s="69"/>
      <c r="I1951" s="69"/>
      <c r="J1951" s="67"/>
      <c r="K1951" s="70"/>
      <c r="L1951" s="68"/>
      <c r="M1951" s="68"/>
    </row>
    <row r="1952" spans="1:13" s="53" customFormat="1" x14ac:dyDescent="0.3">
      <c r="A1952" s="57"/>
      <c r="B1952" s="203"/>
      <c r="C1952" s="58"/>
      <c r="D1952" s="59"/>
      <c r="E1952" s="58"/>
      <c r="F1952" s="58"/>
      <c r="G1952" s="69"/>
      <c r="H1952" s="69"/>
      <c r="I1952" s="69"/>
      <c r="J1952" s="67"/>
      <c r="K1952" s="70"/>
      <c r="L1952" s="68"/>
      <c r="M1952" s="68"/>
    </row>
    <row r="1953" spans="1:14" s="53" customFormat="1" x14ac:dyDescent="0.3">
      <c r="A1953" s="57"/>
      <c r="B1953" s="203"/>
      <c r="C1953" s="58"/>
      <c r="D1953" s="59"/>
      <c r="E1953" s="58"/>
      <c r="F1953" s="58"/>
      <c r="G1953" s="69"/>
      <c r="H1953" s="69"/>
      <c r="I1953" s="69"/>
      <c r="J1953" s="67"/>
      <c r="K1953" s="70"/>
      <c r="L1953" s="68"/>
      <c r="M1953" s="68"/>
    </row>
    <row r="1954" spans="1:14" s="53" customFormat="1" x14ac:dyDescent="0.3">
      <c r="A1954" s="57"/>
      <c r="B1954" s="203"/>
      <c r="C1954" s="58"/>
      <c r="D1954" s="59"/>
      <c r="E1954" s="58"/>
      <c r="F1954" s="58"/>
      <c r="G1954" s="69"/>
      <c r="H1954" s="69"/>
      <c r="I1954" s="69"/>
      <c r="J1954" s="67"/>
      <c r="K1954" s="70"/>
      <c r="L1954" s="68"/>
      <c r="M1954" s="68"/>
    </row>
    <row r="1955" spans="1:14" s="53" customFormat="1" x14ac:dyDescent="0.3">
      <c r="A1955" s="57"/>
      <c r="B1955" s="203"/>
      <c r="C1955" s="58"/>
      <c r="D1955" s="59"/>
      <c r="E1955" s="58"/>
      <c r="F1955" s="58"/>
      <c r="G1955" s="69"/>
      <c r="H1955" s="69"/>
      <c r="I1955" s="69"/>
      <c r="J1955" s="67"/>
      <c r="K1955" s="70"/>
      <c r="L1955" s="68"/>
      <c r="M1955" s="68"/>
    </row>
    <row r="1956" spans="1:14" s="53" customFormat="1" x14ac:dyDescent="0.3">
      <c r="A1956" s="57"/>
      <c r="B1956" s="203"/>
      <c r="C1956" s="64"/>
      <c r="D1956" s="65"/>
      <c r="E1956" s="64"/>
      <c r="F1956" s="64"/>
      <c r="G1956" s="63"/>
      <c r="H1956" s="63"/>
      <c r="I1956" s="63"/>
      <c r="J1956" s="62"/>
      <c r="K1956" s="63"/>
      <c r="L1956" s="66"/>
      <c r="M1956" s="66"/>
      <c r="N1956" s="66"/>
    </row>
    <row r="1957" spans="1:14" s="53" customFormat="1" x14ac:dyDescent="0.3">
      <c r="A1957" s="57"/>
      <c r="B1957" s="203"/>
      <c r="C1957" s="64"/>
      <c r="D1957" s="65"/>
      <c r="E1957" s="64"/>
      <c r="F1957" s="64"/>
      <c r="G1957" s="63"/>
      <c r="H1957" s="63"/>
      <c r="I1957" s="63"/>
      <c r="J1957" s="62"/>
      <c r="K1957" s="63"/>
      <c r="L1957" s="66"/>
      <c r="M1957" s="66"/>
    </row>
    <row r="1958" spans="1:14" s="53" customFormat="1" x14ac:dyDescent="0.3">
      <c r="A1958" s="57"/>
      <c r="B1958" s="203"/>
      <c r="C1958" s="64"/>
      <c r="D1958" s="65"/>
      <c r="E1958" s="64"/>
      <c r="F1958" s="64"/>
      <c r="G1958" s="63"/>
      <c r="H1958" s="63"/>
      <c r="I1958" s="63"/>
      <c r="J1958" s="62"/>
      <c r="K1958" s="63"/>
      <c r="L1958" s="66"/>
      <c r="M1958" s="66"/>
    </row>
    <row r="1959" spans="1:14" s="53" customFormat="1" x14ac:dyDescent="0.3">
      <c r="A1959" s="57"/>
      <c r="B1959" s="203"/>
      <c r="C1959" s="64"/>
      <c r="D1959" s="65"/>
      <c r="E1959" s="64"/>
      <c r="F1959" s="64"/>
      <c r="G1959" s="63"/>
      <c r="H1959" s="63"/>
      <c r="I1959" s="63"/>
      <c r="J1959" s="62"/>
      <c r="K1959" s="62"/>
      <c r="L1959" s="66"/>
      <c r="M1959" s="66"/>
    </row>
    <row r="1960" spans="1:14" s="53" customFormat="1" x14ac:dyDescent="0.3">
      <c r="A1960" s="57"/>
      <c r="B1960" s="203"/>
      <c r="C1960" s="55"/>
      <c r="D1960" s="56"/>
      <c r="E1960" s="55"/>
      <c r="F1960" s="55"/>
      <c r="G1960" s="54"/>
      <c r="H1960" s="54"/>
      <c r="I1960" s="54"/>
      <c r="J1960" s="67"/>
      <c r="K1960" s="62"/>
      <c r="L1960" s="66"/>
      <c r="M1960" s="66"/>
    </row>
    <row r="1961" spans="1:14" s="53" customFormat="1" x14ac:dyDescent="0.3">
      <c r="A1961" s="57"/>
      <c r="B1961" s="203"/>
      <c r="C1961" s="55"/>
      <c r="D1961" s="56"/>
      <c r="E1961" s="55"/>
      <c r="F1961" s="55"/>
      <c r="G1961" s="54"/>
      <c r="H1961" s="54"/>
      <c r="I1961" s="63"/>
      <c r="J1961" s="67"/>
      <c r="K1961" s="62"/>
      <c r="L1961" s="66"/>
      <c r="M1961" s="66"/>
    </row>
    <row r="1962" spans="1:14" s="53" customFormat="1" x14ac:dyDescent="0.3">
      <c r="A1962" s="57"/>
      <c r="B1962" s="203"/>
      <c r="C1962" s="55"/>
      <c r="D1962" s="56"/>
      <c r="E1962" s="55"/>
      <c r="F1962" s="55"/>
      <c r="G1962" s="54"/>
      <c r="H1962" s="54"/>
      <c r="I1962" s="54"/>
      <c r="J1962" s="67"/>
      <c r="K1962" s="62"/>
      <c r="L1962" s="66"/>
      <c r="M1962" s="66"/>
    </row>
    <row r="1963" spans="1:14" s="53" customFormat="1" x14ac:dyDescent="0.3">
      <c r="A1963" s="57"/>
      <c r="B1963" s="203"/>
      <c r="C1963" s="55"/>
      <c r="D1963" s="56"/>
      <c r="E1963" s="55"/>
      <c r="F1963" s="55"/>
      <c r="G1963" s="54"/>
      <c r="H1963" s="54"/>
      <c r="I1963" s="54"/>
      <c r="J1963" s="67"/>
      <c r="K1963" s="62"/>
      <c r="L1963" s="66"/>
      <c r="M1963" s="66"/>
    </row>
    <row r="1964" spans="1:14" s="53" customFormat="1" x14ac:dyDescent="0.3">
      <c r="A1964" s="57"/>
      <c r="B1964" s="203"/>
      <c r="C1964" s="55"/>
      <c r="D1964" s="56"/>
      <c r="E1964" s="55"/>
      <c r="F1964" s="55"/>
      <c r="G1964" s="54"/>
      <c r="H1964" s="54"/>
      <c r="I1964" s="54"/>
      <c r="J1964" s="67"/>
      <c r="K1964" s="62"/>
      <c r="L1964" s="66"/>
      <c r="M1964" s="66"/>
    </row>
    <row r="1965" spans="1:14" s="53" customFormat="1" x14ac:dyDescent="0.3">
      <c r="A1965" s="57"/>
      <c r="B1965" s="203"/>
      <c r="C1965" s="55"/>
      <c r="D1965" s="56"/>
      <c r="E1965" s="55"/>
      <c r="F1965" s="55"/>
      <c r="G1965" s="54"/>
      <c r="H1965" s="54"/>
      <c r="I1965" s="54"/>
      <c r="J1965" s="67"/>
      <c r="K1965" s="62"/>
      <c r="L1965" s="66"/>
      <c r="M1965" s="66"/>
    </row>
    <row r="1966" spans="1:14" s="53" customFormat="1" x14ac:dyDescent="0.3">
      <c r="A1966" s="57"/>
      <c r="B1966" s="203"/>
      <c r="C1966" s="55"/>
      <c r="D1966" s="56"/>
      <c r="E1966" s="55"/>
      <c r="F1966" s="55"/>
      <c r="G1966" s="54"/>
      <c r="H1966" s="54"/>
      <c r="I1966" s="54"/>
      <c r="J1966" s="67"/>
      <c r="K1966" s="62"/>
      <c r="L1966" s="66"/>
      <c r="M1966" s="66"/>
    </row>
    <row r="1967" spans="1:14" s="53" customFormat="1" x14ac:dyDescent="0.3">
      <c r="A1967" s="57"/>
      <c r="B1967" s="203"/>
      <c r="C1967" s="55"/>
      <c r="D1967" s="56"/>
      <c r="E1967" s="55"/>
      <c r="F1967" s="55"/>
      <c r="G1967" s="54"/>
      <c r="H1967" s="54"/>
      <c r="I1967" s="54"/>
      <c r="J1967" s="67"/>
      <c r="K1967" s="62"/>
      <c r="L1967" s="66"/>
      <c r="M1967" s="66"/>
    </row>
    <row r="1968" spans="1:14" s="53" customFormat="1" x14ac:dyDescent="0.3">
      <c r="A1968" s="57"/>
      <c r="B1968" s="203"/>
      <c r="C1968" s="55"/>
      <c r="D1968" s="56"/>
      <c r="E1968" s="55"/>
      <c r="F1968" s="55"/>
      <c r="G1968" s="54"/>
      <c r="H1968" s="54"/>
      <c r="I1968" s="63"/>
      <c r="J1968" s="67"/>
      <c r="K1968" s="62"/>
      <c r="L1968" s="66"/>
      <c r="M1968" s="66"/>
    </row>
    <row r="1969" spans="1:13" s="53" customFormat="1" x14ac:dyDescent="0.3">
      <c r="A1969" s="57"/>
      <c r="B1969" s="203"/>
      <c r="C1969" s="55"/>
      <c r="D1969" s="56"/>
      <c r="E1969" s="55"/>
      <c r="F1969" s="55"/>
      <c r="G1969" s="54"/>
      <c r="H1969" s="54"/>
      <c r="I1969" s="54"/>
      <c r="J1969" s="67"/>
      <c r="K1969" s="62"/>
      <c r="L1969" s="66"/>
      <c r="M1969" s="66"/>
    </row>
    <row r="1970" spans="1:13" s="53" customFormat="1" x14ac:dyDescent="0.3">
      <c r="A1970" s="57"/>
      <c r="B1970" s="203"/>
      <c r="C1970" s="55"/>
      <c r="D1970" s="56"/>
      <c r="E1970" s="55"/>
      <c r="F1970" s="55"/>
      <c r="G1970" s="54"/>
      <c r="H1970" s="54"/>
      <c r="I1970" s="54"/>
      <c r="J1970" s="67"/>
      <c r="K1970" s="62"/>
      <c r="L1970" s="66"/>
      <c r="M1970" s="66"/>
    </row>
    <row r="1971" spans="1:13" s="53" customFormat="1" x14ac:dyDescent="0.3">
      <c r="A1971" s="57"/>
      <c r="B1971" s="203"/>
      <c r="C1971" s="55"/>
      <c r="D1971" s="56"/>
      <c r="E1971" s="55"/>
      <c r="F1971" s="55"/>
      <c r="G1971" s="54"/>
      <c r="H1971" s="54"/>
      <c r="I1971" s="54"/>
      <c r="J1971" s="67"/>
      <c r="K1971" s="62"/>
      <c r="L1971" s="66"/>
      <c r="M1971" s="66"/>
    </row>
    <row r="1972" spans="1:13" s="53" customFormat="1" x14ac:dyDescent="0.3">
      <c r="A1972" s="57"/>
      <c r="B1972" s="203"/>
      <c r="C1972" s="64"/>
      <c r="D1972" s="65"/>
      <c r="E1972" s="64"/>
      <c r="F1972" s="64"/>
      <c r="G1972" s="63"/>
      <c r="H1972" s="63"/>
      <c r="I1972" s="63"/>
      <c r="J1972" s="62"/>
      <c r="K1972" s="62"/>
      <c r="L1972" s="66"/>
      <c r="M1972" s="66"/>
    </row>
    <row r="1973" spans="1:13" s="53" customFormat="1" x14ac:dyDescent="0.3">
      <c r="A1973" s="57"/>
      <c r="B1973" s="203"/>
      <c r="C1973" s="58"/>
      <c r="D1973" s="59"/>
      <c r="E1973" s="58"/>
      <c r="F1973" s="58"/>
      <c r="G1973" s="69"/>
      <c r="H1973" s="69"/>
      <c r="I1973" s="69"/>
      <c r="J1973" s="70"/>
      <c r="K1973" s="70"/>
      <c r="L1973" s="68"/>
      <c r="M1973" s="68"/>
    </row>
    <row r="1974" spans="1:13" s="53" customFormat="1" x14ac:dyDescent="0.3">
      <c r="A1974" s="57"/>
      <c r="B1974" s="203"/>
      <c r="C1974" s="58"/>
      <c r="D1974" s="59"/>
      <c r="E1974" s="58"/>
      <c r="F1974" s="58"/>
      <c r="G1974" s="69"/>
      <c r="H1974" s="69"/>
      <c r="I1974" s="69"/>
      <c r="J1974" s="69"/>
      <c r="K1974" s="69"/>
      <c r="L1974" s="68"/>
      <c r="M1974" s="68"/>
    </row>
    <row r="1975" spans="1:13" s="53" customFormat="1" x14ac:dyDescent="0.3">
      <c r="A1975" s="57"/>
      <c r="B1975" s="203"/>
      <c r="C1975" s="55"/>
      <c r="D1975" s="56"/>
      <c r="E1975" s="55"/>
      <c r="F1975" s="55"/>
      <c r="G1975" s="54"/>
      <c r="H1975" s="54"/>
      <c r="I1975" s="54"/>
      <c r="J1975" s="54"/>
      <c r="K1975" s="54"/>
    </row>
    <row r="1976" spans="1:13" s="53" customFormat="1" x14ac:dyDescent="0.3">
      <c r="A1976" s="61"/>
      <c r="B1976" s="60"/>
      <c r="C1976" s="58"/>
      <c r="D1976" s="59"/>
      <c r="E1976" s="58"/>
      <c r="F1976" s="58"/>
      <c r="G1976" s="69"/>
      <c r="H1976" s="69"/>
      <c r="I1976" s="69"/>
      <c r="J1976" s="70"/>
      <c r="K1976" s="70"/>
      <c r="L1976" s="68"/>
      <c r="M1976" s="68"/>
    </row>
    <row r="1977" spans="1:13" s="53" customFormat="1" x14ac:dyDescent="0.3">
      <c r="A1977" s="61"/>
      <c r="B1977" s="60"/>
      <c r="C1977" s="58"/>
      <c r="D1977" s="59"/>
      <c r="E1977" s="58"/>
      <c r="F1977" s="58"/>
      <c r="G1977" s="69"/>
      <c r="H1977" s="69"/>
      <c r="I1977" s="69"/>
      <c r="J1977" s="70"/>
      <c r="K1977" s="69"/>
      <c r="L1977" s="68"/>
      <c r="M1977" s="68"/>
    </row>
    <row r="1978" spans="1:13" s="53" customFormat="1" x14ac:dyDescent="0.3">
      <c r="A1978" s="61"/>
      <c r="B1978" s="60"/>
      <c r="C1978" s="58"/>
      <c r="D1978" s="59"/>
      <c r="E1978" s="58"/>
      <c r="F1978" s="58"/>
      <c r="G1978" s="69"/>
      <c r="H1978" s="69"/>
      <c r="I1978" s="69"/>
      <c r="J1978" s="70"/>
      <c r="K1978" s="69"/>
      <c r="L1978" s="68"/>
      <c r="M1978" s="68"/>
    </row>
    <row r="1979" spans="1:13" s="53" customFormat="1" x14ac:dyDescent="0.3">
      <c r="A1979" s="61"/>
      <c r="B1979" s="60"/>
      <c r="C1979" s="58"/>
      <c r="D1979" s="59"/>
      <c r="E1979" s="58"/>
      <c r="F1979" s="58"/>
      <c r="G1979" s="69"/>
      <c r="H1979" s="69"/>
      <c r="I1979" s="63"/>
      <c r="J1979" s="70"/>
      <c r="K1979" s="69"/>
      <c r="L1979" s="68"/>
      <c r="M1979" s="68"/>
    </row>
    <row r="1980" spans="1:13" s="53" customFormat="1" x14ac:dyDescent="0.3">
      <c r="A1980" s="61"/>
      <c r="B1980" s="60"/>
      <c r="C1980" s="58"/>
      <c r="D1980" s="59"/>
      <c r="E1980" s="58"/>
      <c r="F1980" s="58"/>
      <c r="G1980" s="69"/>
      <c r="H1980" s="69"/>
      <c r="I1980" s="69"/>
      <c r="J1980" s="70"/>
      <c r="K1980" s="69"/>
      <c r="L1980" s="68"/>
      <c r="M1980" s="68"/>
    </row>
    <row r="1981" spans="1:13" s="53" customFormat="1" x14ac:dyDescent="0.3">
      <c r="A1981" s="61"/>
      <c r="B1981" s="60"/>
      <c r="C1981" s="58"/>
      <c r="D1981" s="59"/>
      <c r="E1981" s="58"/>
      <c r="F1981" s="58"/>
      <c r="G1981" s="69"/>
      <c r="H1981" s="69"/>
      <c r="I1981" s="69"/>
      <c r="J1981" s="70"/>
      <c r="K1981" s="69"/>
      <c r="L1981" s="68"/>
      <c r="M1981" s="68"/>
    </row>
    <row r="1982" spans="1:13" s="53" customFormat="1" x14ac:dyDescent="0.3">
      <c r="A1982" s="61"/>
      <c r="B1982" s="60"/>
      <c r="C1982" s="58"/>
      <c r="D1982" s="59"/>
      <c r="E1982" s="58"/>
      <c r="F1982" s="58"/>
      <c r="G1982" s="69"/>
      <c r="H1982" s="69"/>
      <c r="I1982" s="69"/>
      <c r="J1982" s="70"/>
      <c r="K1982" s="69"/>
      <c r="L1982" s="68"/>
      <c r="M1982" s="68"/>
    </row>
    <row r="1983" spans="1:13" s="53" customFormat="1" x14ac:dyDescent="0.3">
      <c r="A1983" s="61"/>
      <c r="B1983" s="60"/>
      <c r="C1983" s="58"/>
      <c r="D1983" s="59"/>
      <c r="E1983" s="58"/>
      <c r="F1983" s="58"/>
      <c r="G1983" s="69"/>
      <c r="H1983" s="69"/>
      <c r="I1983" s="69"/>
      <c r="J1983" s="70"/>
      <c r="K1983" s="69"/>
      <c r="L1983" s="68"/>
      <c r="M1983" s="68"/>
    </row>
    <row r="1984" spans="1:13" s="53" customFormat="1" x14ac:dyDescent="0.3">
      <c r="A1984" s="61"/>
      <c r="B1984" s="60"/>
      <c r="C1984" s="58"/>
      <c r="D1984" s="59"/>
      <c r="E1984" s="58"/>
      <c r="F1984" s="58"/>
      <c r="G1984" s="69"/>
      <c r="H1984" s="69"/>
      <c r="I1984" s="69"/>
      <c r="J1984" s="70"/>
      <c r="K1984" s="69"/>
      <c r="L1984" s="68"/>
      <c r="M1984" s="68"/>
    </row>
    <row r="1985" spans="1:14" s="53" customFormat="1" x14ac:dyDescent="0.3">
      <c r="A1985" s="61"/>
      <c r="B1985" s="60"/>
      <c r="C1985" s="58"/>
      <c r="D1985" s="59"/>
      <c r="E1985" s="58"/>
      <c r="F1985" s="58"/>
      <c r="G1985" s="69"/>
      <c r="H1985" s="69"/>
      <c r="I1985" s="69"/>
      <c r="J1985" s="70"/>
      <c r="K1985" s="69"/>
      <c r="L1985" s="68"/>
      <c r="M1985" s="68"/>
    </row>
    <row r="1986" spans="1:14" s="53" customFormat="1" x14ac:dyDescent="0.3">
      <c r="A1986" s="61"/>
      <c r="B1986" s="60"/>
      <c r="C1986" s="58"/>
      <c r="D1986" s="59"/>
      <c r="E1986" s="58"/>
      <c r="F1986" s="58"/>
      <c r="G1986" s="69"/>
      <c r="H1986" s="69"/>
      <c r="I1986" s="69"/>
      <c r="J1986" s="70"/>
      <c r="K1986" s="69"/>
      <c r="L1986" s="68"/>
      <c r="M1986" s="68"/>
    </row>
    <row r="1987" spans="1:14" s="53" customFormat="1" x14ac:dyDescent="0.3">
      <c r="A1987" s="61"/>
      <c r="B1987" s="60"/>
      <c r="C1987" s="58"/>
      <c r="D1987" s="59"/>
      <c r="E1987" s="58"/>
      <c r="F1987" s="58"/>
      <c r="G1987" s="69"/>
      <c r="H1987" s="69"/>
      <c r="I1987" s="69"/>
      <c r="J1987" s="70"/>
      <c r="K1987" s="69"/>
      <c r="L1987" s="68"/>
      <c r="M1987" s="68"/>
    </row>
    <row r="1988" spans="1:14" s="53" customFormat="1" x14ac:dyDescent="0.3">
      <c r="A1988" s="61"/>
      <c r="B1988" s="60"/>
      <c r="C1988" s="58"/>
      <c r="D1988" s="59"/>
      <c r="E1988" s="58"/>
      <c r="F1988" s="58"/>
      <c r="G1988" s="69"/>
      <c r="H1988" s="69"/>
      <c r="I1988" s="69"/>
      <c r="J1988" s="70"/>
      <c r="K1988" s="69"/>
      <c r="L1988" s="68"/>
      <c r="M1988" s="68"/>
    </row>
    <row r="1989" spans="1:14" s="53" customFormat="1" x14ac:dyDescent="0.3">
      <c r="A1989" s="61"/>
      <c r="B1989" s="60"/>
      <c r="C1989" s="58"/>
      <c r="D1989" s="59"/>
      <c r="E1989" s="58"/>
      <c r="F1989" s="58"/>
      <c r="G1989" s="69"/>
      <c r="H1989" s="69"/>
      <c r="I1989" s="69"/>
      <c r="J1989" s="70"/>
      <c r="K1989" s="69"/>
      <c r="L1989" s="68"/>
      <c r="M1989" s="68"/>
    </row>
    <row r="1990" spans="1:14" s="53" customFormat="1" x14ac:dyDescent="0.3">
      <c r="A1990" s="61"/>
      <c r="B1990" s="60"/>
      <c r="C1990" s="58"/>
      <c r="D1990" s="59"/>
      <c r="E1990" s="58"/>
      <c r="F1990" s="58"/>
      <c r="G1990" s="69"/>
      <c r="H1990" s="69"/>
      <c r="I1990" s="69"/>
      <c r="J1990" s="70"/>
      <c r="K1990" s="69"/>
      <c r="L1990" s="68"/>
      <c r="M1990" s="68"/>
    </row>
    <row r="1991" spans="1:14" s="53" customFormat="1" x14ac:dyDescent="0.3">
      <c r="A1991" s="61"/>
      <c r="B1991" s="60"/>
      <c r="C1991" s="58"/>
      <c r="D1991" s="59"/>
      <c r="E1991" s="58"/>
      <c r="F1991" s="58"/>
      <c r="G1991" s="69"/>
      <c r="H1991" s="69"/>
      <c r="I1991" s="69"/>
      <c r="J1991" s="70"/>
      <c r="K1991" s="69"/>
      <c r="L1991" s="68"/>
      <c r="M1991" s="68"/>
    </row>
    <row r="1992" spans="1:14" s="53" customFormat="1" x14ac:dyDescent="0.3">
      <c r="A1992" s="61"/>
      <c r="B1992" s="60"/>
      <c r="C1992" s="58"/>
      <c r="D1992" s="59"/>
      <c r="E1992" s="58"/>
      <c r="F1992" s="58"/>
      <c r="G1992" s="69"/>
      <c r="H1992" s="69"/>
      <c r="I1992" s="69"/>
      <c r="J1992" s="69"/>
      <c r="K1992" s="69"/>
      <c r="L1992" s="68"/>
      <c r="M1992" s="68"/>
    </row>
    <row r="1993" spans="1:14" s="53" customFormat="1" x14ac:dyDescent="0.3">
      <c r="A1993" s="61"/>
      <c r="B1993" s="60"/>
      <c r="C1993" s="58"/>
      <c r="D1993" s="59"/>
      <c r="E1993" s="58"/>
      <c r="F1993" s="58"/>
      <c r="G1993" s="69"/>
      <c r="H1993" s="69"/>
      <c r="I1993" s="69"/>
      <c r="J1993" s="69"/>
      <c r="K1993" s="69"/>
      <c r="L1993" s="68"/>
      <c r="M1993" s="68"/>
    </row>
    <row r="1994" spans="1:14" s="53" customFormat="1" x14ac:dyDescent="0.3">
      <c r="A1994" s="61"/>
      <c r="B1994" s="60"/>
      <c r="C1994" s="64"/>
      <c r="D1994" s="65"/>
      <c r="E1994" s="64"/>
      <c r="F1994" s="64"/>
      <c r="G1994" s="63"/>
      <c r="H1994" s="63"/>
      <c r="I1994" s="63"/>
      <c r="J1994" s="62"/>
      <c r="K1994" s="62"/>
      <c r="L1994" s="66"/>
      <c r="M1994" s="66"/>
      <c r="N1994" s="66"/>
    </row>
    <row r="1995" spans="1:14" s="53" customFormat="1" x14ac:dyDescent="0.3">
      <c r="A1995" s="61"/>
      <c r="B1995" s="60"/>
      <c r="C1995" s="64"/>
      <c r="D1995" s="65"/>
      <c r="E1995" s="64"/>
      <c r="F1995" s="64"/>
      <c r="G1995" s="63"/>
      <c r="H1995" s="63"/>
      <c r="I1995" s="63"/>
      <c r="J1995" s="62"/>
      <c r="K1995" s="62"/>
      <c r="L1995" s="66"/>
      <c r="M1995" s="66"/>
      <c r="N1995" s="66"/>
    </row>
    <row r="1996" spans="1:14" s="53" customFormat="1" x14ac:dyDescent="0.3">
      <c r="A1996" s="61"/>
      <c r="B1996" s="60"/>
      <c r="C1996" s="64"/>
      <c r="D1996" s="65"/>
      <c r="E1996" s="64"/>
      <c r="F1996" s="64"/>
      <c r="G1996" s="63"/>
      <c r="H1996" s="63"/>
      <c r="I1996" s="63"/>
      <c r="J1996" s="62"/>
      <c r="K1996" s="62"/>
      <c r="L1996" s="66"/>
      <c r="M1996" s="66"/>
    </row>
    <row r="1997" spans="1:14" s="53" customFormat="1" x14ac:dyDescent="0.3">
      <c r="A1997" s="61"/>
      <c r="B1997" s="60"/>
      <c r="C1997" s="64"/>
      <c r="D1997" s="65"/>
      <c r="E1997" s="64"/>
      <c r="F1997" s="64"/>
      <c r="G1997" s="63"/>
      <c r="H1997" s="63"/>
      <c r="I1997" s="63"/>
      <c r="J1997" s="62"/>
      <c r="K1997" s="62"/>
      <c r="L1997" s="66"/>
      <c r="M1997" s="66"/>
    </row>
    <row r="1998" spans="1:14" s="53" customFormat="1" x14ac:dyDescent="0.3">
      <c r="A1998" s="61"/>
      <c r="B1998" s="60"/>
      <c r="C1998" s="64"/>
      <c r="D1998" s="65"/>
      <c r="E1998" s="64"/>
      <c r="F1998" s="64"/>
      <c r="G1998" s="63"/>
      <c r="H1998" s="63"/>
      <c r="I1998" s="63"/>
      <c r="J1998" s="62"/>
      <c r="K1998" s="62"/>
      <c r="L1998" s="66"/>
      <c r="M1998" s="66"/>
    </row>
    <row r="1999" spans="1:14" s="53" customFormat="1" x14ac:dyDescent="0.3">
      <c r="A1999" s="61"/>
      <c r="B1999" s="60"/>
      <c r="C1999" s="55"/>
      <c r="D1999" s="56"/>
      <c r="E1999" s="55"/>
      <c r="F1999" s="55"/>
      <c r="G1999" s="54"/>
      <c r="H1999" s="54"/>
      <c r="I1999" s="54"/>
      <c r="J1999" s="67"/>
      <c r="K1999" s="67"/>
      <c r="M1999" s="66"/>
    </row>
    <row r="2000" spans="1:14" s="53" customFormat="1" x14ac:dyDescent="0.3">
      <c r="A2000" s="61"/>
      <c r="B2000" s="60"/>
      <c r="C2000" s="55"/>
      <c r="D2000" s="56"/>
      <c r="E2000" s="55"/>
      <c r="F2000" s="55"/>
      <c r="G2000" s="54"/>
      <c r="H2000" s="54"/>
      <c r="I2000" s="54"/>
      <c r="J2000" s="67"/>
      <c r="K2000" s="67"/>
      <c r="M2000" s="66"/>
    </row>
    <row r="2001" spans="1:14" s="53" customFormat="1" x14ac:dyDescent="0.3">
      <c r="A2001" s="61"/>
      <c r="B2001" s="60"/>
      <c r="C2001" s="55"/>
      <c r="D2001" s="56"/>
      <c r="E2001" s="55"/>
      <c r="F2001" s="55"/>
      <c r="G2001" s="54"/>
      <c r="H2001" s="54"/>
      <c r="I2001" s="54"/>
      <c r="J2001" s="67"/>
      <c r="K2001" s="67"/>
      <c r="M2001" s="66"/>
    </row>
    <row r="2002" spans="1:14" s="53" customFormat="1" x14ac:dyDescent="0.3">
      <c r="A2002" s="61"/>
      <c r="B2002" s="60"/>
      <c r="C2002" s="55"/>
      <c r="D2002" s="56"/>
      <c r="E2002" s="55"/>
      <c r="F2002" s="55"/>
      <c r="G2002" s="54"/>
      <c r="H2002" s="54"/>
      <c r="I2002" s="54"/>
      <c r="J2002" s="67"/>
      <c r="K2002" s="67"/>
      <c r="M2002" s="66"/>
    </row>
    <row r="2003" spans="1:14" s="53" customFormat="1" x14ac:dyDescent="0.3">
      <c r="A2003" s="61"/>
      <c r="B2003" s="60"/>
      <c r="C2003" s="55"/>
      <c r="D2003" s="56"/>
      <c r="E2003" s="55"/>
      <c r="F2003" s="55"/>
      <c r="G2003" s="54"/>
      <c r="H2003" s="54"/>
      <c r="I2003" s="54"/>
      <c r="J2003" s="67"/>
      <c r="K2003" s="67"/>
      <c r="M2003" s="66"/>
    </row>
    <row r="2004" spans="1:14" s="53" customFormat="1" x14ac:dyDescent="0.3">
      <c r="A2004" s="61"/>
      <c r="B2004" s="60"/>
      <c r="C2004" s="55"/>
      <c r="D2004" s="56"/>
      <c r="E2004" s="55"/>
      <c r="F2004" s="55"/>
      <c r="G2004" s="54"/>
      <c r="H2004" s="54"/>
      <c r="I2004" s="54"/>
      <c r="J2004" s="67"/>
      <c r="K2004" s="67"/>
      <c r="M2004" s="66"/>
    </row>
    <row r="2005" spans="1:14" s="53" customFormat="1" x14ac:dyDescent="0.3">
      <c r="A2005" s="61"/>
      <c r="B2005" s="60"/>
      <c r="C2005" s="55"/>
      <c r="D2005" s="56"/>
      <c r="E2005" s="55"/>
      <c r="F2005" s="55"/>
      <c r="G2005" s="54"/>
      <c r="H2005" s="54"/>
      <c r="I2005" s="54"/>
      <c r="J2005" s="67"/>
      <c r="K2005" s="67"/>
      <c r="M2005" s="66"/>
      <c r="N2005" s="66"/>
    </row>
    <row r="2006" spans="1:14" s="53" customFormat="1" x14ac:dyDescent="0.3">
      <c r="A2006" s="61"/>
      <c r="B2006" s="60"/>
      <c r="C2006" s="58"/>
      <c r="D2006" s="59"/>
      <c r="E2006" s="58"/>
      <c r="F2006" s="58"/>
      <c r="G2006" s="69"/>
      <c r="H2006" s="69"/>
      <c r="I2006" s="69"/>
      <c r="J2006" s="69"/>
      <c r="K2006" s="69"/>
      <c r="L2006" s="68"/>
      <c r="M2006" s="68"/>
    </row>
    <row r="2007" spans="1:14" s="53" customFormat="1" x14ac:dyDescent="0.3">
      <c r="A2007" s="61"/>
      <c r="B2007" s="60"/>
      <c r="C2007" s="58"/>
      <c r="D2007" s="59"/>
      <c r="E2007" s="58"/>
      <c r="F2007" s="58"/>
      <c r="G2007" s="69"/>
      <c r="H2007" s="69"/>
      <c r="I2007" s="69"/>
      <c r="J2007" s="69"/>
      <c r="K2007" s="69"/>
      <c r="L2007" s="68"/>
      <c r="M2007" s="68"/>
    </row>
    <row r="2008" spans="1:14" s="53" customFormat="1" x14ac:dyDescent="0.3">
      <c r="A2008" s="61"/>
      <c r="B2008" s="60"/>
      <c r="C2008" s="58"/>
      <c r="D2008" s="59"/>
      <c r="E2008" s="58"/>
      <c r="F2008" s="58"/>
      <c r="G2008" s="69"/>
      <c r="H2008" s="69"/>
      <c r="I2008" s="69"/>
      <c r="J2008" s="69"/>
      <c r="K2008" s="69"/>
      <c r="L2008" s="68"/>
      <c r="M2008" s="68"/>
    </row>
    <row r="2009" spans="1:14" s="53" customFormat="1" x14ac:dyDescent="0.3">
      <c r="A2009" s="61"/>
      <c r="B2009" s="60"/>
      <c r="C2009" s="58"/>
      <c r="D2009" s="59"/>
      <c r="E2009" s="58"/>
      <c r="F2009" s="58"/>
      <c r="G2009" s="69"/>
      <c r="H2009" s="69"/>
      <c r="I2009" s="69"/>
      <c r="J2009" s="69"/>
      <c r="K2009" s="69"/>
      <c r="L2009" s="68"/>
      <c r="M2009" s="68"/>
    </row>
    <row r="2010" spans="1:14" s="53" customFormat="1" x14ac:dyDescent="0.3">
      <c r="A2010" s="61"/>
      <c r="B2010" s="60"/>
      <c r="C2010" s="58"/>
      <c r="D2010" s="59"/>
      <c r="E2010" s="58"/>
      <c r="F2010" s="58"/>
      <c r="G2010" s="69"/>
      <c r="H2010" s="69"/>
      <c r="I2010" s="54"/>
      <c r="J2010" s="70"/>
      <c r="K2010" s="69"/>
      <c r="L2010" s="68"/>
      <c r="M2010" s="68"/>
    </row>
    <row r="2011" spans="1:14" s="53" customFormat="1" x14ac:dyDescent="0.3">
      <c r="A2011" s="61"/>
      <c r="B2011" s="60"/>
      <c r="C2011" s="58"/>
      <c r="D2011" s="59"/>
      <c r="E2011" s="58"/>
      <c r="F2011" s="58"/>
      <c r="G2011" s="69"/>
      <c r="H2011" s="54"/>
      <c r="I2011" s="54"/>
      <c r="J2011" s="70"/>
      <c r="K2011" s="69"/>
      <c r="L2011" s="68"/>
      <c r="M2011" s="68"/>
    </row>
    <row r="2012" spans="1:14" s="53" customFormat="1" x14ac:dyDescent="0.3">
      <c r="A2012" s="61"/>
      <c r="B2012" s="60"/>
      <c r="C2012" s="58"/>
      <c r="D2012" s="59"/>
      <c r="E2012" s="58"/>
      <c r="F2012" s="58"/>
      <c r="G2012" s="69"/>
      <c r="H2012" s="54"/>
      <c r="I2012" s="54"/>
      <c r="J2012" s="70"/>
      <c r="K2012" s="69"/>
      <c r="L2012" s="68"/>
      <c r="M2012" s="68"/>
    </row>
    <row r="2013" spans="1:14" s="53" customFormat="1" x14ac:dyDescent="0.3">
      <c r="A2013" s="61"/>
      <c r="B2013" s="60"/>
      <c r="C2013" s="58"/>
      <c r="D2013" s="59"/>
      <c r="E2013" s="58"/>
      <c r="F2013" s="58"/>
      <c r="G2013" s="69"/>
      <c r="H2013" s="69"/>
      <c r="I2013" s="54"/>
      <c r="J2013" s="70"/>
      <c r="K2013" s="69"/>
      <c r="L2013" s="68"/>
      <c r="M2013" s="68"/>
    </row>
    <row r="2014" spans="1:14" s="53" customFormat="1" x14ac:dyDescent="0.3">
      <c r="A2014" s="61"/>
      <c r="B2014" s="60"/>
      <c r="C2014" s="58"/>
      <c r="D2014" s="59"/>
      <c r="E2014" s="58"/>
      <c r="F2014" s="58"/>
      <c r="G2014" s="69"/>
      <c r="H2014" s="54"/>
      <c r="I2014" s="54"/>
      <c r="J2014" s="70"/>
      <c r="K2014" s="69"/>
      <c r="L2014" s="68"/>
      <c r="M2014" s="68"/>
    </row>
    <row r="2015" spans="1:14" s="53" customFormat="1" x14ac:dyDescent="0.3">
      <c r="A2015" s="61"/>
      <c r="B2015" s="60"/>
      <c r="C2015" s="58"/>
      <c r="D2015" s="59"/>
      <c r="E2015" s="58"/>
      <c r="F2015" s="58"/>
      <c r="G2015" s="69"/>
      <c r="H2015" s="69"/>
      <c r="I2015" s="54"/>
      <c r="J2015" s="70"/>
      <c r="K2015" s="69"/>
      <c r="L2015" s="68"/>
      <c r="M2015" s="68"/>
    </row>
    <row r="2016" spans="1:14" s="53" customFormat="1" x14ac:dyDescent="0.3">
      <c r="A2016" s="61"/>
      <c r="B2016" s="60"/>
      <c r="C2016" s="58"/>
      <c r="D2016" s="59"/>
      <c r="E2016" s="58"/>
      <c r="F2016" s="58"/>
      <c r="G2016" s="69"/>
      <c r="H2016" s="54"/>
      <c r="I2016" s="54"/>
      <c r="J2016" s="70"/>
      <c r="K2016" s="69"/>
      <c r="L2016" s="68"/>
      <c r="M2016" s="68"/>
    </row>
    <row r="2017" spans="1:13" s="53" customFormat="1" x14ac:dyDescent="0.3">
      <c r="A2017" s="61"/>
      <c r="B2017" s="60"/>
      <c r="C2017" s="58"/>
      <c r="D2017" s="59"/>
      <c r="E2017" s="58"/>
      <c r="F2017" s="58"/>
      <c r="G2017" s="69"/>
      <c r="H2017" s="54"/>
      <c r="I2017" s="54"/>
      <c r="J2017" s="70"/>
      <c r="K2017" s="69"/>
      <c r="L2017" s="68"/>
      <c r="M2017" s="68"/>
    </row>
    <row r="2018" spans="1:13" s="53" customFormat="1" x14ac:dyDescent="0.3">
      <c r="A2018" s="61"/>
      <c r="B2018" s="60"/>
      <c r="C2018" s="58"/>
      <c r="D2018" s="59"/>
      <c r="E2018" s="58"/>
      <c r="F2018" s="58"/>
      <c r="G2018" s="69"/>
      <c r="H2018" s="69"/>
      <c r="I2018" s="54"/>
      <c r="J2018" s="70"/>
      <c r="K2018" s="69"/>
      <c r="L2018" s="68"/>
      <c r="M2018" s="68"/>
    </row>
    <row r="2019" spans="1:13" s="53" customFormat="1" x14ac:dyDescent="0.3">
      <c r="A2019" s="61"/>
      <c r="B2019" s="60"/>
      <c r="C2019" s="58"/>
      <c r="D2019" s="59"/>
      <c r="E2019" s="58"/>
      <c r="F2019" s="58"/>
      <c r="G2019" s="69"/>
      <c r="H2019" s="54"/>
      <c r="I2019" s="54"/>
      <c r="J2019" s="70"/>
      <c r="K2019" s="69"/>
      <c r="L2019" s="68"/>
      <c r="M2019" s="68"/>
    </row>
    <row r="2020" spans="1:13" s="53" customFormat="1" x14ac:dyDescent="0.3">
      <c r="A2020" s="61"/>
      <c r="B2020" s="60"/>
      <c r="C2020" s="58"/>
      <c r="D2020" s="59"/>
      <c r="E2020" s="58"/>
      <c r="F2020" s="58"/>
      <c r="G2020" s="69"/>
      <c r="H2020" s="54"/>
      <c r="I2020" s="54"/>
      <c r="J2020" s="70"/>
      <c r="K2020" s="69"/>
      <c r="L2020" s="68"/>
      <c r="M2020" s="68"/>
    </row>
    <row r="2021" spans="1:13" s="53" customFormat="1" x14ac:dyDescent="0.3">
      <c r="A2021" s="61"/>
      <c r="B2021" s="60"/>
      <c r="C2021" s="58"/>
      <c r="D2021" s="59"/>
      <c r="E2021" s="58"/>
      <c r="F2021" s="58"/>
      <c r="G2021" s="69"/>
      <c r="H2021" s="69"/>
      <c r="I2021" s="54"/>
      <c r="J2021" s="70"/>
      <c r="K2021" s="69"/>
      <c r="L2021" s="68"/>
      <c r="M2021" s="68"/>
    </row>
    <row r="2022" spans="1:13" s="53" customFormat="1" x14ac:dyDescent="0.3">
      <c r="A2022" s="61"/>
      <c r="B2022" s="60"/>
      <c r="C2022" s="58"/>
      <c r="D2022" s="59"/>
      <c r="E2022" s="58"/>
      <c r="F2022" s="58"/>
      <c r="G2022" s="69"/>
      <c r="H2022" s="54"/>
      <c r="I2022" s="54"/>
      <c r="J2022" s="70"/>
      <c r="K2022" s="69"/>
      <c r="L2022" s="68"/>
      <c r="M2022" s="68"/>
    </row>
    <row r="2023" spans="1:13" s="53" customFormat="1" x14ac:dyDescent="0.3">
      <c r="A2023" s="61"/>
      <c r="B2023" s="60"/>
      <c r="C2023" s="58"/>
      <c r="D2023" s="59"/>
      <c r="E2023" s="58"/>
      <c r="F2023" s="58"/>
      <c r="G2023" s="69"/>
      <c r="H2023" s="54"/>
      <c r="I2023" s="54"/>
      <c r="J2023" s="70"/>
      <c r="K2023" s="69"/>
      <c r="L2023" s="68"/>
      <c r="M2023" s="68"/>
    </row>
    <row r="2024" spans="1:13" s="53" customFormat="1" x14ac:dyDescent="0.3">
      <c r="A2024" s="61"/>
      <c r="B2024" s="60"/>
      <c r="C2024" s="58"/>
      <c r="D2024" s="59"/>
      <c r="E2024" s="58"/>
      <c r="F2024" s="58"/>
      <c r="G2024" s="69"/>
      <c r="H2024" s="69"/>
      <c r="I2024" s="54"/>
      <c r="J2024" s="70"/>
      <c r="K2024" s="69"/>
      <c r="L2024" s="68"/>
      <c r="M2024" s="68"/>
    </row>
    <row r="2025" spans="1:13" s="53" customFormat="1" x14ac:dyDescent="0.3">
      <c r="A2025" s="61"/>
      <c r="B2025" s="60"/>
      <c r="C2025" s="58"/>
      <c r="D2025" s="59"/>
      <c r="E2025" s="58"/>
      <c r="F2025" s="58"/>
      <c r="G2025" s="69"/>
      <c r="H2025" s="54"/>
      <c r="I2025" s="54"/>
      <c r="J2025" s="70"/>
      <c r="K2025" s="69"/>
      <c r="L2025" s="68"/>
      <c r="M2025" s="68"/>
    </row>
    <row r="2026" spans="1:13" s="53" customFormat="1" x14ac:dyDescent="0.3">
      <c r="A2026" s="61"/>
      <c r="B2026" s="60"/>
      <c r="C2026" s="58"/>
      <c r="D2026" s="59"/>
      <c r="E2026" s="58"/>
      <c r="F2026" s="58"/>
      <c r="G2026" s="69"/>
      <c r="H2026" s="54"/>
      <c r="I2026" s="54"/>
      <c r="J2026" s="70"/>
      <c r="K2026" s="69"/>
      <c r="L2026" s="68"/>
      <c r="M2026" s="68"/>
    </row>
    <row r="2027" spans="1:13" s="53" customFormat="1" x14ac:dyDescent="0.3">
      <c r="A2027" s="61"/>
      <c r="B2027" s="60"/>
      <c r="C2027" s="58"/>
      <c r="D2027" s="59"/>
      <c r="E2027" s="58"/>
      <c r="F2027" s="58"/>
      <c r="G2027" s="69"/>
      <c r="H2027" s="54"/>
      <c r="I2027" s="54"/>
      <c r="J2027" s="70"/>
      <c r="K2027" s="69"/>
      <c r="L2027" s="68"/>
      <c r="M2027" s="68"/>
    </row>
    <row r="2028" spans="1:13" s="53" customFormat="1" x14ac:dyDescent="0.3">
      <c r="A2028" s="61"/>
      <c r="B2028" s="60"/>
      <c r="C2028" s="58"/>
      <c r="D2028" s="59"/>
      <c r="E2028" s="58"/>
      <c r="F2028" s="58"/>
      <c r="G2028" s="69"/>
      <c r="H2028" s="54"/>
      <c r="I2028" s="54"/>
      <c r="J2028" s="70"/>
      <c r="K2028" s="69"/>
      <c r="L2028" s="68"/>
      <c r="M2028" s="68"/>
    </row>
    <row r="2029" spans="1:13" s="53" customFormat="1" x14ac:dyDescent="0.3">
      <c r="A2029" s="57"/>
      <c r="B2029" s="203"/>
      <c r="C2029" s="58"/>
      <c r="D2029" s="56"/>
      <c r="E2029" s="55"/>
      <c r="F2029" s="55"/>
      <c r="G2029" s="69"/>
      <c r="H2029" s="54"/>
      <c r="I2029" s="54"/>
      <c r="J2029" s="70"/>
      <c r="K2029" s="54"/>
    </row>
    <row r="2030" spans="1:13" s="53" customFormat="1" x14ac:dyDescent="0.3">
      <c r="A2030" s="57"/>
      <c r="B2030" s="203"/>
      <c r="C2030" s="58"/>
      <c r="D2030" s="56"/>
      <c r="E2030" s="55"/>
      <c r="F2030" s="55"/>
      <c r="G2030" s="69"/>
      <c r="H2030" s="54"/>
      <c r="I2030" s="54"/>
      <c r="J2030" s="70"/>
      <c r="K2030" s="54"/>
    </row>
    <row r="2031" spans="1:13" s="53" customFormat="1" x14ac:dyDescent="0.3">
      <c r="A2031" s="57"/>
      <c r="B2031" s="203"/>
      <c r="C2031" s="58"/>
      <c r="D2031" s="59"/>
      <c r="E2031" s="58"/>
      <c r="F2031" s="58"/>
      <c r="G2031" s="69"/>
      <c r="H2031" s="69"/>
      <c r="I2031" s="69"/>
      <c r="J2031" s="70"/>
      <c r="K2031" s="54"/>
    </row>
    <row r="2032" spans="1:13" s="53" customFormat="1" x14ac:dyDescent="0.3">
      <c r="A2032" s="57"/>
      <c r="B2032" s="203"/>
      <c r="C2032" s="58"/>
      <c r="D2032" s="56"/>
      <c r="E2032" s="55"/>
      <c r="F2032" s="55"/>
      <c r="G2032" s="54"/>
      <c r="H2032" s="54"/>
      <c r="I2032" s="54"/>
      <c r="J2032" s="54"/>
      <c r="K2032" s="54"/>
    </row>
    <row r="2033" spans="1:13" s="53" customFormat="1" x14ac:dyDescent="0.3">
      <c r="A2033" s="57"/>
      <c r="B2033" s="203"/>
      <c r="C2033" s="58"/>
      <c r="D2033" s="56"/>
      <c r="E2033" s="55"/>
      <c r="F2033" s="55"/>
      <c r="G2033" s="54"/>
      <c r="H2033" s="54"/>
      <c r="I2033" s="54"/>
      <c r="J2033" s="54"/>
      <c r="K2033" s="54"/>
    </row>
    <row r="2034" spans="1:13" s="53" customFormat="1" x14ac:dyDescent="0.3">
      <c r="A2034" s="57"/>
      <c r="B2034" s="203"/>
      <c r="C2034" s="55"/>
      <c r="D2034" s="56"/>
      <c r="E2034" s="55"/>
      <c r="F2034" s="55"/>
      <c r="G2034" s="54"/>
      <c r="H2034" s="54"/>
      <c r="I2034" s="54"/>
      <c r="J2034" s="54"/>
      <c r="K2034" s="54"/>
    </row>
    <row r="2035" spans="1:13" s="53" customFormat="1" x14ac:dyDescent="0.3">
      <c r="A2035" s="57"/>
      <c r="B2035" s="203"/>
      <c r="C2035" s="55"/>
      <c r="D2035" s="56"/>
      <c r="E2035" s="55"/>
      <c r="F2035" s="55"/>
      <c r="G2035" s="54"/>
      <c r="H2035" s="54"/>
      <c r="I2035" s="54"/>
      <c r="J2035" s="54"/>
      <c r="K2035" s="54"/>
    </row>
    <row r="2036" spans="1:13" s="53" customFormat="1" x14ac:dyDescent="0.3">
      <c r="A2036" s="61"/>
      <c r="B2036" s="60"/>
      <c r="C2036" s="58"/>
      <c r="D2036" s="59"/>
      <c r="E2036" s="58"/>
      <c r="F2036" s="55"/>
      <c r="G2036" s="54"/>
      <c r="H2036" s="54"/>
      <c r="I2036" s="54"/>
      <c r="J2036" s="54"/>
      <c r="K2036" s="54"/>
    </row>
    <row r="2037" spans="1:13" s="53" customFormat="1" x14ac:dyDescent="0.3">
      <c r="A2037" s="57"/>
      <c r="B2037" s="203"/>
      <c r="C2037" s="55"/>
      <c r="D2037" s="56"/>
      <c r="E2037" s="55"/>
      <c r="F2037" s="55"/>
      <c r="G2037" s="54"/>
      <c r="H2037" s="54"/>
      <c r="I2037" s="54"/>
      <c r="J2037" s="54"/>
      <c r="K2037" s="54"/>
    </row>
    <row r="2038" spans="1:13" s="53" customFormat="1" x14ac:dyDescent="0.3">
      <c r="A2038" s="57"/>
      <c r="B2038" s="203"/>
      <c r="C2038" s="55"/>
      <c r="D2038" s="56"/>
      <c r="E2038" s="55"/>
      <c r="F2038" s="55"/>
      <c r="G2038" s="54"/>
      <c r="H2038" s="54"/>
      <c r="I2038" s="54"/>
      <c r="J2038" s="54"/>
      <c r="K2038" s="54"/>
    </row>
    <row r="2039" spans="1:13" s="53" customFormat="1" x14ac:dyDescent="0.3">
      <c r="A2039" s="57"/>
      <c r="B2039" s="203"/>
      <c r="C2039" s="64"/>
      <c r="D2039" s="65"/>
      <c r="E2039" s="64"/>
      <c r="F2039" s="64"/>
      <c r="G2039" s="63"/>
      <c r="H2039" s="63"/>
      <c r="I2039" s="63"/>
      <c r="J2039" s="62"/>
      <c r="K2039" s="63"/>
      <c r="L2039" s="66"/>
      <c r="M2039" s="66"/>
    </row>
    <row r="2040" spans="1:13" s="53" customFormat="1" x14ac:dyDescent="0.3">
      <c r="A2040" s="57"/>
      <c r="B2040" s="203"/>
      <c r="C2040" s="64"/>
      <c r="D2040" s="65"/>
      <c r="E2040" s="64"/>
      <c r="F2040" s="64"/>
      <c r="G2040" s="63"/>
      <c r="H2040" s="63"/>
      <c r="I2040" s="63"/>
      <c r="J2040" s="62"/>
      <c r="K2040" s="69"/>
      <c r="L2040" s="68"/>
      <c r="M2040" s="66"/>
    </row>
    <row r="2041" spans="1:13" s="53" customFormat="1" x14ac:dyDescent="0.3">
      <c r="A2041" s="57"/>
      <c r="B2041" s="203"/>
      <c r="C2041" s="64"/>
      <c r="D2041" s="65"/>
      <c r="E2041" s="64"/>
      <c r="F2041" s="64"/>
      <c r="G2041" s="63"/>
      <c r="H2041" s="63"/>
      <c r="I2041" s="63"/>
      <c r="J2041" s="62"/>
      <c r="K2041" s="63"/>
      <c r="L2041" s="66"/>
      <c r="M2041" s="66"/>
    </row>
    <row r="2042" spans="1:13" s="53" customFormat="1" x14ac:dyDescent="0.3">
      <c r="A2042" s="57"/>
      <c r="B2042" s="203"/>
      <c r="C2042" s="55"/>
      <c r="D2042" s="56"/>
      <c r="E2042" s="55"/>
      <c r="F2042" s="55"/>
      <c r="G2042" s="63"/>
      <c r="H2042" s="63"/>
      <c r="I2042" s="63"/>
      <c r="J2042" s="67"/>
      <c r="K2042" s="54"/>
    </row>
    <row r="2043" spans="1:13" s="53" customFormat="1" x14ac:dyDescent="0.3">
      <c r="A2043" s="57"/>
      <c r="B2043" s="203"/>
      <c r="C2043" s="55"/>
      <c r="D2043" s="56"/>
      <c r="E2043" s="55"/>
      <c r="F2043" s="55"/>
      <c r="G2043" s="54"/>
      <c r="H2043" s="54"/>
      <c r="I2043" s="54"/>
      <c r="J2043" s="54"/>
      <c r="K2043" s="54"/>
    </row>
    <row r="2044" spans="1:13" s="53" customFormat="1" x14ac:dyDescent="0.3">
      <c r="A2044" s="57"/>
      <c r="B2044" s="203"/>
      <c r="C2044" s="55"/>
      <c r="D2044" s="56"/>
      <c r="E2044" s="55"/>
      <c r="F2044" s="55"/>
      <c r="G2044" s="54"/>
      <c r="H2044" s="54"/>
      <c r="I2044" s="54"/>
      <c r="J2044" s="54"/>
      <c r="K2044" s="54"/>
    </row>
    <row r="2045" spans="1:13" s="53" customFormat="1" x14ac:dyDescent="0.3">
      <c r="A2045" s="61"/>
      <c r="B2045" s="60"/>
      <c r="C2045" s="58"/>
      <c r="D2045" s="59"/>
      <c r="E2045" s="58"/>
      <c r="F2045" s="55"/>
      <c r="G2045" s="54"/>
      <c r="H2045" s="54"/>
      <c r="I2045" s="54"/>
      <c r="J2045" s="54"/>
      <c r="K2045" s="54"/>
    </row>
    <row r="2046" spans="1:13" s="53" customFormat="1" x14ac:dyDescent="0.3">
      <c r="A2046" s="57"/>
      <c r="B2046" s="203"/>
      <c r="C2046" s="55"/>
      <c r="D2046" s="56"/>
      <c r="E2046" s="55"/>
      <c r="F2046" s="55"/>
      <c r="G2046" s="54"/>
      <c r="H2046" s="54"/>
      <c r="I2046" s="54"/>
      <c r="J2046" s="54"/>
      <c r="K2046" s="54"/>
    </row>
    <row r="2047" spans="1:13" s="53" customFormat="1" x14ac:dyDescent="0.3">
      <c r="A2047" s="57"/>
      <c r="B2047" s="203"/>
      <c r="C2047" s="55"/>
      <c r="D2047" s="56"/>
      <c r="E2047" s="55"/>
      <c r="F2047" s="55"/>
      <c r="G2047" s="54"/>
      <c r="H2047" s="54"/>
      <c r="I2047" s="54"/>
      <c r="J2047" s="54"/>
      <c r="K2047" s="54"/>
    </row>
    <row r="2048" spans="1:13" s="53" customFormat="1" x14ac:dyDescent="0.3">
      <c r="A2048" s="57"/>
      <c r="B2048" s="203"/>
      <c r="C2048" s="55"/>
      <c r="D2048" s="56"/>
      <c r="E2048" s="55"/>
      <c r="F2048" s="55"/>
      <c r="G2048" s="54"/>
      <c r="H2048" s="54"/>
      <c r="I2048" s="54"/>
      <c r="J2048" s="54"/>
      <c r="K2048" s="54"/>
    </row>
    <row r="2049" spans="1:14" s="53" customFormat="1" x14ac:dyDescent="0.3">
      <c r="A2049" s="57"/>
      <c r="B2049" s="203"/>
      <c r="C2049" s="55"/>
      <c r="D2049" s="56"/>
      <c r="E2049" s="55"/>
      <c r="F2049" s="55"/>
      <c r="G2049" s="54"/>
      <c r="H2049" s="54"/>
      <c r="I2049" s="54"/>
      <c r="J2049" s="67"/>
      <c r="K2049" s="54"/>
    </row>
    <row r="2050" spans="1:14" s="53" customFormat="1" x14ac:dyDescent="0.3">
      <c r="A2050" s="57"/>
      <c r="B2050" s="203"/>
      <c r="C2050" s="55"/>
      <c r="D2050" s="56"/>
      <c r="E2050" s="55"/>
      <c r="F2050" s="55"/>
      <c r="G2050" s="54"/>
      <c r="H2050" s="54"/>
      <c r="I2050" s="54"/>
      <c r="J2050" s="67"/>
      <c r="K2050" s="54"/>
    </row>
    <row r="2051" spans="1:14" s="53" customFormat="1" x14ac:dyDescent="0.3">
      <c r="A2051" s="57"/>
      <c r="B2051" s="203"/>
      <c r="C2051" s="55"/>
      <c r="D2051" s="56"/>
      <c r="E2051" s="55"/>
      <c r="F2051" s="55"/>
      <c r="G2051" s="54"/>
      <c r="H2051" s="54"/>
      <c r="I2051" s="54"/>
      <c r="J2051" s="67"/>
      <c r="K2051" s="54"/>
    </row>
    <row r="2052" spans="1:14" s="53" customFormat="1" x14ac:dyDescent="0.3">
      <c r="A2052" s="57"/>
      <c r="B2052" s="203"/>
      <c r="C2052" s="55"/>
      <c r="D2052" s="56"/>
      <c r="E2052" s="55"/>
      <c r="F2052" s="55"/>
      <c r="G2052" s="54"/>
      <c r="H2052" s="54"/>
      <c r="I2052" s="54"/>
      <c r="J2052" s="67"/>
      <c r="K2052" s="54"/>
    </row>
    <row r="2053" spans="1:14" s="53" customFormat="1" x14ac:dyDescent="0.3">
      <c r="A2053" s="57"/>
      <c r="B2053" s="203"/>
      <c r="C2053" s="64"/>
      <c r="D2053" s="65"/>
      <c r="E2053" s="64"/>
      <c r="F2053" s="55"/>
      <c r="G2053" s="63"/>
      <c r="H2053" s="63"/>
      <c r="I2053" s="63"/>
      <c r="J2053" s="62"/>
      <c r="K2053" s="63"/>
      <c r="M2053" s="66"/>
    </row>
    <row r="2054" spans="1:14" s="53" customFormat="1" x14ac:dyDescent="0.3">
      <c r="A2054" s="57"/>
      <c r="B2054" s="203"/>
      <c r="C2054" s="64"/>
      <c r="D2054" s="65"/>
      <c r="E2054" s="64"/>
      <c r="F2054" s="55"/>
      <c r="G2054" s="63"/>
      <c r="H2054" s="63"/>
      <c r="I2054" s="63"/>
      <c r="J2054" s="62"/>
      <c r="K2054" s="54"/>
      <c r="M2054" s="66"/>
    </row>
    <row r="2055" spans="1:14" s="53" customFormat="1" x14ac:dyDescent="0.3">
      <c r="A2055" s="57"/>
      <c r="B2055" s="203"/>
      <c r="C2055" s="55"/>
      <c r="D2055" s="56"/>
      <c r="E2055" s="55"/>
      <c r="F2055" s="55"/>
      <c r="G2055" s="54"/>
      <c r="H2055" s="54"/>
      <c r="I2055" s="54"/>
      <c r="J2055" s="54"/>
      <c r="K2055" s="54"/>
    </row>
    <row r="2056" spans="1:14" s="53" customFormat="1" x14ac:dyDescent="0.3">
      <c r="A2056" s="61"/>
      <c r="B2056" s="60"/>
      <c r="C2056" s="58"/>
      <c r="D2056" s="59"/>
      <c r="E2056" s="58"/>
      <c r="F2056" s="55"/>
      <c r="G2056" s="54"/>
      <c r="H2056" s="54"/>
      <c r="I2056" s="54"/>
      <c r="J2056" s="54"/>
      <c r="K2056" s="54"/>
    </row>
    <row r="2057" spans="1:14" s="53" customFormat="1" x14ac:dyDescent="0.3">
      <c r="A2057" s="57"/>
      <c r="B2057" s="203"/>
      <c r="C2057" s="55"/>
      <c r="D2057" s="56"/>
      <c r="E2057" s="55"/>
      <c r="F2057" s="55"/>
      <c r="G2057" s="54"/>
      <c r="H2057" s="54"/>
      <c r="I2057" s="54"/>
      <c r="J2057" s="54"/>
      <c r="K2057" s="54"/>
    </row>
    <row r="2058" spans="1:14" s="53" customFormat="1" x14ac:dyDescent="0.3">
      <c r="A2058" s="57"/>
      <c r="B2058" s="203"/>
      <c r="C2058" s="55"/>
      <c r="D2058" s="56"/>
      <c r="E2058" s="55"/>
      <c r="F2058" s="55"/>
      <c r="G2058" s="54"/>
      <c r="H2058" s="54"/>
      <c r="I2058" s="54"/>
      <c r="J2058" s="54"/>
      <c r="K2058" s="54"/>
    </row>
    <row r="2059" spans="1:14" s="53" customFormat="1" x14ac:dyDescent="0.3">
      <c r="A2059" s="57"/>
      <c r="B2059" s="203"/>
      <c r="C2059" s="55"/>
      <c r="D2059" s="56"/>
      <c r="E2059" s="55"/>
      <c r="F2059" s="55"/>
      <c r="G2059" s="54"/>
      <c r="H2059" s="54"/>
      <c r="I2059" s="54"/>
      <c r="J2059" s="67"/>
      <c r="K2059" s="54"/>
    </row>
    <row r="2060" spans="1:14" s="53" customFormat="1" x14ac:dyDescent="0.3">
      <c r="A2060" s="57"/>
      <c r="B2060" s="203"/>
      <c r="C2060" s="55"/>
      <c r="D2060" s="56"/>
      <c r="E2060" s="55"/>
      <c r="F2060" s="55"/>
      <c r="G2060" s="54"/>
      <c r="H2060" s="54"/>
      <c r="I2060" s="54"/>
      <c r="J2060" s="67"/>
      <c r="K2060" s="54"/>
    </row>
    <row r="2061" spans="1:14" s="53" customFormat="1" x14ac:dyDescent="0.3">
      <c r="A2061" s="57"/>
      <c r="B2061" s="203"/>
      <c r="C2061" s="55"/>
      <c r="D2061" s="56"/>
      <c r="E2061" s="55"/>
      <c r="F2061" s="55"/>
      <c r="G2061" s="54"/>
      <c r="H2061" s="54"/>
      <c r="I2061" s="54"/>
      <c r="J2061" s="67"/>
      <c r="K2061" s="63"/>
      <c r="L2061" s="66"/>
      <c r="M2061" s="66"/>
      <c r="N2061" s="66"/>
    </row>
    <row r="2062" spans="1:14" s="53" customFormat="1" x14ac:dyDescent="0.3">
      <c r="A2062" s="57"/>
      <c r="B2062" s="203"/>
      <c r="C2062" s="55"/>
      <c r="D2062" s="56"/>
      <c r="E2062" s="55"/>
      <c r="F2062" s="55"/>
      <c r="G2062" s="54"/>
      <c r="H2062" s="54"/>
      <c r="I2062" s="54"/>
      <c r="J2062" s="67"/>
      <c r="K2062" s="54"/>
    </row>
    <row r="2063" spans="1:14" s="53" customFormat="1" x14ac:dyDescent="0.3">
      <c r="A2063" s="57"/>
      <c r="B2063" s="203"/>
      <c r="C2063" s="55"/>
      <c r="D2063" s="56"/>
      <c r="E2063" s="55"/>
      <c r="F2063" s="55"/>
      <c r="G2063" s="54"/>
      <c r="H2063" s="54"/>
      <c r="I2063" s="54"/>
      <c r="J2063" s="67"/>
      <c r="K2063" s="54"/>
    </row>
    <row r="2064" spans="1:14" s="53" customFormat="1" x14ac:dyDescent="0.3">
      <c r="A2064" s="57"/>
      <c r="B2064" s="203"/>
      <c r="C2064" s="64"/>
      <c r="D2064" s="65"/>
      <c r="E2064" s="64"/>
      <c r="F2064" s="55"/>
      <c r="G2064" s="63"/>
      <c r="H2064" s="63"/>
      <c r="I2064" s="63"/>
      <c r="J2064" s="62"/>
      <c r="K2064" s="63"/>
      <c r="M2064" s="66"/>
    </row>
    <row r="2065" spans="1:14" s="53" customFormat="1" x14ac:dyDescent="0.3">
      <c r="A2065" s="57"/>
      <c r="B2065" s="203"/>
      <c r="C2065" s="64"/>
      <c r="D2065" s="65"/>
      <c r="E2065" s="64"/>
      <c r="F2065" s="55"/>
      <c r="G2065" s="63"/>
      <c r="H2065" s="63"/>
      <c r="I2065" s="63"/>
      <c r="J2065" s="62"/>
      <c r="K2065" s="54"/>
      <c r="M2065" s="66"/>
    </row>
    <row r="2066" spans="1:14" s="53" customFormat="1" x14ac:dyDescent="0.3">
      <c r="A2066" s="57"/>
      <c r="B2066" s="203"/>
      <c r="C2066" s="55"/>
      <c r="D2066" s="56"/>
      <c r="E2066" s="55"/>
      <c r="F2066" s="55"/>
      <c r="G2066" s="54"/>
      <c r="H2066" s="54"/>
      <c r="I2066" s="54"/>
      <c r="J2066" s="54"/>
      <c r="K2066" s="54"/>
    </row>
    <row r="2067" spans="1:14" s="53" customFormat="1" x14ac:dyDescent="0.3">
      <c r="A2067" s="61"/>
      <c r="B2067" s="60"/>
      <c r="C2067" s="58"/>
      <c r="D2067" s="59"/>
      <c r="E2067" s="58"/>
      <c r="F2067" s="55"/>
      <c r="G2067" s="54"/>
      <c r="H2067" s="54"/>
      <c r="I2067" s="54"/>
      <c r="J2067" s="54"/>
      <c r="K2067" s="54"/>
    </row>
    <row r="2068" spans="1:14" s="53" customFormat="1" x14ac:dyDescent="0.3">
      <c r="A2068" s="57"/>
      <c r="B2068" s="203"/>
      <c r="C2068" s="55"/>
      <c r="D2068" s="56"/>
      <c r="E2068" s="55"/>
      <c r="F2068" s="55"/>
      <c r="G2068" s="54"/>
      <c r="H2068" s="54"/>
      <c r="I2068" s="54"/>
      <c r="J2068" s="54"/>
      <c r="K2068" s="54"/>
    </row>
    <row r="2069" spans="1:14" s="53" customFormat="1" x14ac:dyDescent="0.3">
      <c r="A2069" s="57"/>
      <c r="B2069" s="203"/>
      <c r="C2069" s="55"/>
      <c r="D2069" s="56"/>
      <c r="E2069" s="55"/>
      <c r="F2069" s="55"/>
      <c r="G2069" s="54"/>
      <c r="H2069" s="54"/>
      <c r="I2069" s="54"/>
      <c r="J2069" s="54"/>
      <c r="K2069" s="54"/>
    </row>
    <row r="2070" spans="1:14" s="53" customFormat="1" x14ac:dyDescent="0.3">
      <c r="A2070" s="57"/>
      <c r="B2070" s="203"/>
      <c r="C2070" s="64"/>
      <c r="D2070" s="65"/>
      <c r="E2070" s="64"/>
      <c r="F2070" s="64"/>
      <c r="G2070" s="63"/>
      <c r="H2070" s="63"/>
      <c r="I2070" s="63"/>
      <c r="J2070" s="62"/>
      <c r="K2070" s="63"/>
      <c r="L2070" s="66"/>
      <c r="M2070" s="66"/>
      <c r="N2070" s="66"/>
    </row>
    <row r="2071" spans="1:14" s="53" customFormat="1" x14ac:dyDescent="0.3">
      <c r="A2071" s="57"/>
      <c r="B2071" s="203"/>
      <c r="C2071" s="64"/>
      <c r="D2071" s="65"/>
      <c r="E2071" s="64"/>
      <c r="F2071" s="64"/>
      <c r="G2071" s="63"/>
      <c r="H2071" s="63"/>
      <c r="I2071" s="63"/>
      <c r="J2071" s="62"/>
      <c r="K2071" s="54"/>
      <c r="M2071" s="66"/>
    </row>
    <row r="2072" spans="1:14" s="53" customFormat="1" x14ac:dyDescent="0.3">
      <c r="A2072" s="57"/>
      <c r="B2072" s="203"/>
      <c r="C2072" s="55"/>
      <c r="D2072" s="56"/>
      <c r="E2072" s="55"/>
      <c r="F2072" s="55"/>
      <c r="G2072" s="54"/>
      <c r="H2072" s="54"/>
      <c r="I2072" s="54"/>
      <c r="J2072" s="54"/>
      <c r="K2072" s="54"/>
    </row>
    <row r="2073" spans="1:14" s="53" customFormat="1" x14ac:dyDescent="0.3">
      <c r="A2073" s="57"/>
      <c r="B2073" s="203"/>
      <c r="C2073" s="55"/>
      <c r="D2073" s="56"/>
      <c r="E2073" s="55"/>
      <c r="F2073" s="55"/>
      <c r="G2073" s="54"/>
      <c r="H2073" s="54"/>
      <c r="I2073" s="54"/>
      <c r="J2073" s="54"/>
      <c r="K2073" s="54"/>
    </row>
    <row r="2074" spans="1:14" s="53" customFormat="1" x14ac:dyDescent="0.3">
      <c r="A2074" s="57"/>
      <c r="B2074" s="203"/>
      <c r="C2074" s="55"/>
      <c r="D2074" s="56"/>
      <c r="E2074" s="55"/>
      <c r="F2074" s="55"/>
      <c r="G2074" s="54"/>
      <c r="H2074" s="54"/>
      <c r="I2074" s="54"/>
      <c r="J2074" s="54"/>
      <c r="K2074" s="54"/>
    </row>
    <row r="2075" spans="1:14" s="53" customFormat="1" x14ac:dyDescent="0.3">
      <c r="A2075" s="57"/>
      <c r="B2075" s="203"/>
      <c r="C2075" s="55"/>
      <c r="D2075" s="56"/>
      <c r="E2075" s="55"/>
      <c r="F2075" s="55"/>
      <c r="G2075" s="54"/>
      <c r="H2075" s="54"/>
      <c r="I2075" s="54"/>
      <c r="J2075" s="54"/>
      <c r="K2075" s="54"/>
    </row>
    <row r="2076" spans="1:14" s="53" customFormat="1" x14ac:dyDescent="0.3">
      <c r="A2076" s="57"/>
      <c r="B2076" s="203"/>
      <c r="C2076" s="55"/>
      <c r="D2076" s="56"/>
      <c r="E2076" s="55"/>
      <c r="F2076" s="55"/>
      <c r="G2076" s="54"/>
      <c r="H2076" s="54"/>
      <c r="I2076" s="54"/>
      <c r="J2076" s="54"/>
      <c r="K2076" s="54"/>
    </row>
    <row r="2077" spans="1:14" s="53" customFormat="1" x14ac:dyDescent="0.3">
      <c r="A2077" s="61"/>
      <c r="B2077" s="60"/>
      <c r="C2077" s="58"/>
      <c r="D2077" s="59"/>
      <c r="E2077" s="58"/>
      <c r="F2077" s="55"/>
      <c r="G2077" s="54"/>
      <c r="H2077" s="54"/>
      <c r="I2077" s="54"/>
      <c r="J2077" s="54"/>
      <c r="K2077" s="54"/>
    </row>
    <row r="2078" spans="1:14" s="53" customFormat="1" x14ac:dyDescent="0.3">
      <c r="A2078" s="57"/>
      <c r="B2078" s="203"/>
      <c r="C2078" s="55"/>
      <c r="D2078" s="56"/>
      <c r="E2078" s="55"/>
      <c r="F2078" s="55"/>
      <c r="G2078" s="54"/>
      <c r="H2078" s="54"/>
      <c r="I2078" s="54"/>
      <c r="J2078" s="54"/>
      <c r="K2078" s="54"/>
    </row>
    <row r="2079" spans="1:14" s="53" customFormat="1" x14ac:dyDescent="0.3">
      <c r="A2079" s="57"/>
      <c r="B2079" s="203"/>
      <c r="C2079" s="64"/>
      <c r="D2079" s="65"/>
      <c r="E2079" s="64"/>
      <c r="F2079" s="55"/>
      <c r="G2079" s="63"/>
      <c r="H2079" s="63"/>
      <c r="I2079" s="63"/>
      <c r="J2079" s="62"/>
      <c r="K2079" s="63"/>
      <c r="M2079" s="66"/>
    </row>
    <row r="2080" spans="1:14" s="53" customFormat="1" x14ac:dyDescent="0.3">
      <c r="A2080" s="57"/>
      <c r="B2080" s="203"/>
      <c r="C2080" s="64"/>
      <c r="D2080" s="65"/>
      <c r="E2080" s="64"/>
      <c r="F2080" s="64"/>
      <c r="G2080" s="63"/>
      <c r="H2080" s="63"/>
      <c r="I2080" s="63"/>
      <c r="J2080" s="62"/>
      <c r="K2080" s="54"/>
    </row>
    <row r="2081" spans="1:11" s="53" customFormat="1" x14ac:dyDescent="0.3">
      <c r="A2081" s="57"/>
      <c r="B2081" s="203"/>
      <c r="C2081" s="55"/>
      <c r="D2081" s="56"/>
      <c r="E2081" s="55"/>
      <c r="F2081" s="55"/>
      <c r="G2081" s="54"/>
      <c r="H2081" s="54"/>
      <c r="I2081" s="54"/>
      <c r="J2081" s="54"/>
      <c r="K2081" s="54"/>
    </row>
    <row r="2082" spans="1:11" s="53" customFormat="1" x14ac:dyDescent="0.3">
      <c r="A2082" s="57"/>
      <c r="B2082" s="203"/>
      <c r="C2082" s="55"/>
      <c r="D2082" s="56"/>
      <c r="E2082" s="55"/>
      <c r="F2082" s="55"/>
      <c r="G2082" s="54"/>
      <c r="H2082" s="54"/>
      <c r="I2082" s="54"/>
      <c r="J2082" s="54"/>
      <c r="K2082" s="54"/>
    </row>
    <row r="2083" spans="1:11" s="53" customFormat="1" x14ac:dyDescent="0.3">
      <c r="A2083" s="57"/>
      <c r="B2083" s="203"/>
      <c r="C2083" s="55"/>
      <c r="D2083" s="56"/>
      <c r="E2083" s="55"/>
      <c r="F2083" s="55"/>
      <c r="G2083" s="54"/>
      <c r="H2083" s="54"/>
      <c r="I2083" s="54"/>
      <c r="J2083" s="54"/>
      <c r="K2083" s="54"/>
    </row>
    <row r="2084" spans="1:11" s="53" customFormat="1" x14ac:dyDescent="0.3">
      <c r="A2084" s="61"/>
      <c r="B2084" s="60"/>
      <c r="C2084" s="58"/>
      <c r="D2084" s="59"/>
      <c r="E2084" s="58"/>
      <c r="F2084" s="55"/>
      <c r="G2084" s="54"/>
      <c r="H2084" s="54"/>
      <c r="I2084" s="54"/>
      <c r="J2084" s="54"/>
      <c r="K2084" s="54"/>
    </row>
    <row r="2085" spans="1:11" s="53" customFormat="1" x14ac:dyDescent="0.3">
      <c r="A2085" s="57"/>
      <c r="B2085" s="203"/>
      <c r="C2085" s="55"/>
      <c r="D2085" s="56"/>
      <c r="E2085" s="55"/>
      <c r="F2085" s="55"/>
      <c r="G2085" s="54"/>
      <c r="H2085" s="54"/>
      <c r="I2085" s="54"/>
      <c r="J2085" s="54"/>
      <c r="K2085" s="54"/>
    </row>
    <row r="2086" spans="1:11" s="53" customFormat="1" x14ac:dyDescent="0.3">
      <c r="A2086" s="57"/>
      <c r="B2086" s="203"/>
      <c r="C2086" s="55"/>
      <c r="D2086" s="56"/>
      <c r="E2086" s="55"/>
      <c r="F2086" s="55"/>
      <c r="G2086" s="54"/>
      <c r="H2086" s="54"/>
      <c r="I2086" s="54"/>
      <c r="J2086" s="54"/>
      <c r="K2086" s="54"/>
    </row>
    <row r="2087" spans="1:11" s="53" customFormat="1" x14ac:dyDescent="0.3">
      <c r="A2087" s="57"/>
      <c r="B2087" s="203"/>
      <c r="C2087" s="55"/>
      <c r="D2087" s="56"/>
      <c r="E2087" s="55"/>
      <c r="F2087" s="55"/>
      <c r="G2087" s="54"/>
      <c r="H2087" s="54"/>
      <c r="I2087" s="54"/>
      <c r="J2087" s="54"/>
      <c r="K2087" s="54"/>
    </row>
    <row r="2088" spans="1:11" s="53" customFormat="1" x14ac:dyDescent="0.3">
      <c r="A2088" s="57"/>
      <c r="B2088" s="203"/>
      <c r="C2088" s="55"/>
      <c r="D2088" s="56"/>
      <c r="E2088" s="55"/>
      <c r="F2088" s="55"/>
      <c r="G2088" s="54"/>
      <c r="H2088" s="54"/>
      <c r="I2088" s="54"/>
      <c r="J2088" s="54"/>
      <c r="K2088" s="54"/>
    </row>
    <row r="2089" spans="1:11" s="53" customFormat="1" x14ac:dyDescent="0.3">
      <c r="A2089" s="57"/>
      <c r="B2089" s="203"/>
      <c r="C2089" s="55"/>
      <c r="D2089" s="56"/>
      <c r="E2089" s="55"/>
      <c r="F2089" s="55"/>
      <c r="G2089" s="54"/>
      <c r="H2089" s="54"/>
      <c r="I2089" s="54"/>
      <c r="J2089" s="54"/>
      <c r="K2089" s="54"/>
    </row>
    <row r="2090" spans="1:11" s="53" customFormat="1" x14ac:dyDescent="0.3">
      <c r="A2090" s="57"/>
      <c r="B2090" s="203"/>
      <c r="C2090" s="55"/>
      <c r="D2090" s="56"/>
      <c r="E2090" s="55"/>
      <c r="F2090" s="55"/>
      <c r="G2090" s="54"/>
      <c r="H2090" s="54"/>
      <c r="I2090" s="54"/>
      <c r="J2090" s="54"/>
      <c r="K2090" s="54"/>
    </row>
    <row r="2091" spans="1:11" s="53" customFormat="1" x14ac:dyDescent="0.3">
      <c r="A2091" s="57"/>
      <c r="B2091" s="203"/>
      <c r="C2091" s="55"/>
      <c r="D2091" s="56"/>
      <c r="E2091" s="55"/>
      <c r="F2091" s="55"/>
      <c r="G2091" s="54"/>
      <c r="H2091" s="54"/>
      <c r="I2091" s="54"/>
      <c r="J2091" s="54"/>
      <c r="K2091" s="54"/>
    </row>
    <row r="2092" spans="1:11" s="53" customFormat="1" x14ac:dyDescent="0.3">
      <c r="A2092" s="57"/>
      <c r="B2092" s="203"/>
      <c r="C2092" s="55"/>
      <c r="D2092" s="56"/>
      <c r="E2092" s="55"/>
      <c r="F2092" s="55"/>
      <c r="G2092" s="54"/>
      <c r="H2092" s="54"/>
      <c r="I2092" s="54"/>
      <c r="J2092" s="54"/>
      <c r="K2092" s="54"/>
    </row>
    <row r="2093" spans="1:11" s="53" customFormat="1" x14ac:dyDescent="0.3">
      <c r="A2093" s="57"/>
      <c r="B2093" s="203"/>
      <c r="C2093" s="55"/>
      <c r="D2093" s="56"/>
      <c r="E2093" s="55"/>
      <c r="F2093" s="55"/>
      <c r="G2093" s="54"/>
      <c r="H2093" s="54"/>
      <c r="I2093" s="54"/>
      <c r="J2093" s="54"/>
      <c r="K2093" s="54"/>
    </row>
    <row r="2094" spans="1:11" s="53" customFormat="1" x14ac:dyDescent="0.3">
      <c r="A2094" s="57"/>
      <c r="B2094" s="203"/>
      <c r="C2094" s="55"/>
      <c r="D2094" s="56"/>
      <c r="E2094" s="55"/>
      <c r="F2094" s="55"/>
      <c r="G2094" s="54"/>
      <c r="H2094" s="54"/>
      <c r="I2094" s="54"/>
      <c r="J2094" s="54"/>
      <c r="K2094" s="54"/>
    </row>
    <row r="2095" spans="1:11" s="53" customFormat="1" x14ac:dyDescent="0.3">
      <c r="A2095" s="57"/>
      <c r="B2095" s="203"/>
      <c r="C2095" s="55"/>
      <c r="D2095" s="56"/>
      <c r="E2095" s="55"/>
      <c r="F2095" s="55"/>
      <c r="G2095" s="54"/>
      <c r="H2095" s="54"/>
      <c r="I2095" s="54"/>
      <c r="J2095" s="54"/>
      <c r="K2095" s="54"/>
    </row>
    <row r="2096" spans="1:11" x14ac:dyDescent="0.3">
      <c r="B2096" s="206"/>
      <c r="D2096" s="52"/>
    </row>
    <row r="2097" spans="2:4" x14ac:dyDescent="0.3">
      <c r="B2097" s="206"/>
      <c r="D2097" s="52"/>
    </row>
  </sheetData>
  <mergeCells count="28">
    <mergeCell ref="B502:B503"/>
    <mergeCell ref="A605:A609"/>
    <mergeCell ref="A638:A639"/>
    <mergeCell ref="B767:B768"/>
    <mergeCell ref="B512:B513"/>
    <mergeCell ref="B516:B517"/>
    <mergeCell ref="B538:B539"/>
    <mergeCell ref="B540:B541"/>
    <mergeCell ref="B542:B543"/>
    <mergeCell ref="B563:B564"/>
    <mergeCell ref="B421:B422"/>
    <mergeCell ref="B438:B439"/>
    <mergeCell ref="B458:B459"/>
    <mergeCell ref="B470:B471"/>
    <mergeCell ref="B474:B475"/>
    <mergeCell ref="A1:L1"/>
    <mergeCell ref="B408:B409"/>
    <mergeCell ref="B411:B412"/>
    <mergeCell ref="B413:B414"/>
    <mergeCell ref="B52:B53"/>
    <mergeCell ref="B149:B150"/>
    <mergeCell ref="B182:B183"/>
    <mergeCell ref="B211:B212"/>
    <mergeCell ref="B226:B227"/>
    <mergeCell ref="B345:B346"/>
    <mergeCell ref="B393:B394"/>
    <mergeCell ref="B398:B400"/>
    <mergeCell ref="B402:B403"/>
  </mergeCells>
  <pageMargins left="0" right="0" top="0" bottom="0" header="0.31496062992125984" footer="0.31496062992125984"/>
  <pageSetup scale="99" fitToHeight="0" orientation="landscape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66"/>
  <sheetViews>
    <sheetView tabSelected="1" topLeftCell="B1" zoomScale="73" zoomScaleNormal="73" workbookViewId="0">
      <pane ySplit="6" topLeftCell="A22" activePane="bottomLeft" state="frozen"/>
      <selection pane="bottomLeft" activeCell="L62" sqref="L62"/>
    </sheetView>
  </sheetViews>
  <sheetFormatPr baseColWidth="10" defaultColWidth="11.5546875" defaultRowHeight="14.4" x14ac:dyDescent="0.3"/>
  <cols>
    <col min="1" max="1" width="14.77734375" style="4" hidden="1" customWidth="1"/>
    <col min="2" max="2" width="50.21875" style="4" bestFit="1" customWidth="1"/>
    <col min="3" max="3" width="29.88671875" style="4" customWidth="1"/>
    <col min="4" max="4" width="35.33203125" style="3" customWidth="1"/>
    <col min="5" max="5" width="52.88671875" style="3" customWidth="1"/>
    <col min="6" max="6" width="12.5546875" style="4" bestFit="1" customWidth="1"/>
    <col min="7" max="7" width="24.109375" style="4" customWidth="1"/>
    <col min="8" max="8" width="18.21875" style="4" customWidth="1"/>
    <col min="9" max="9" width="39.33203125" style="4" customWidth="1"/>
    <col min="10" max="10" width="23.5546875" style="4" customWidth="1"/>
    <col min="11" max="11" width="13.33203125" style="4" customWidth="1"/>
    <col min="12" max="12" width="10.109375" style="4" bestFit="1" customWidth="1"/>
    <col min="13" max="13" width="15.88671875" style="4" bestFit="1" customWidth="1"/>
    <col min="14" max="14" width="10.109375" style="4" bestFit="1" customWidth="1"/>
    <col min="15" max="15" width="28.6640625" style="4" bestFit="1" customWidth="1"/>
    <col min="16" max="16" width="10.109375" style="4" bestFit="1" customWidth="1"/>
    <col min="17" max="17" width="29.33203125" style="4" bestFit="1" customWidth="1"/>
    <col min="18" max="18" width="10.88671875" style="4" bestFit="1" customWidth="1"/>
    <col min="19" max="19" width="29.33203125" style="4" bestFit="1" customWidth="1"/>
    <col min="20" max="20" width="10.109375" style="4" bestFit="1" customWidth="1"/>
    <col min="21" max="21" width="14.5546875" style="4" customWidth="1"/>
    <col min="22" max="16384" width="11.5546875" style="4"/>
  </cols>
  <sheetData>
    <row r="1" spans="1:22" ht="14.4" customHeight="1" x14ac:dyDescent="0.3">
      <c r="C1"/>
      <c r="D1" s="5"/>
      <c r="E1" s="5"/>
    </row>
    <row r="2" spans="1:22" ht="14.4" customHeight="1" x14ac:dyDescent="0.3">
      <c r="C2" t="b">
        <f>IF(A2='Suivi de commande'!A30,"")</f>
        <v>0</v>
      </c>
      <c r="D2" s="5"/>
      <c r="E2" s="5"/>
    </row>
    <row r="3" spans="1:22" ht="14.4" customHeight="1" x14ac:dyDescent="0.3">
      <c r="C3"/>
      <c r="D3" s="5"/>
      <c r="E3" s="5"/>
    </row>
    <row r="4" spans="1:22" x14ac:dyDescent="0.3">
      <c r="C4"/>
      <c r="D4" s="2"/>
      <c r="E4" s="2"/>
    </row>
    <row r="5" spans="1:22" x14ac:dyDescent="0.3">
      <c r="C5" s="1"/>
      <c r="D5" s="2"/>
      <c r="E5" s="2"/>
    </row>
    <row r="6" spans="1:22" ht="42" customHeight="1" x14ac:dyDescent="0.35">
      <c r="A6" s="188" t="s">
        <v>2</v>
      </c>
      <c r="B6" s="188"/>
      <c r="C6" s="188" t="s">
        <v>3</v>
      </c>
      <c r="D6" s="189" t="s">
        <v>4</v>
      </c>
      <c r="E6" s="189" t="s">
        <v>5</v>
      </c>
      <c r="F6" s="188" t="s">
        <v>6</v>
      </c>
      <c r="G6" s="188" t="s">
        <v>0</v>
      </c>
      <c r="H6" s="188" t="s">
        <v>7</v>
      </c>
      <c r="I6" s="188" t="s">
        <v>8</v>
      </c>
      <c r="J6" s="188" t="s">
        <v>9</v>
      </c>
      <c r="K6" s="188" t="s">
        <v>10</v>
      </c>
      <c r="L6" s="188" t="s">
        <v>82</v>
      </c>
      <c r="M6" s="188" t="s">
        <v>377</v>
      </c>
      <c r="N6" s="44"/>
      <c r="O6" s="44"/>
      <c r="P6" s="44"/>
      <c r="Q6" s="44"/>
      <c r="R6" s="44"/>
      <c r="S6" s="44"/>
      <c r="T6" s="44"/>
      <c r="U6" s="44"/>
      <c r="V6" s="43"/>
    </row>
    <row r="7" spans="1:22" ht="18" x14ac:dyDescent="0.35">
      <c r="A7" s="190">
        <f>WEEKNUM(J7)</f>
        <v>0</v>
      </c>
      <c r="B7" s="190"/>
      <c r="C7" s="191"/>
      <c r="D7" s="191"/>
      <c r="E7" s="191"/>
      <c r="F7" s="191"/>
      <c r="G7" s="191"/>
      <c r="H7" s="191"/>
      <c r="I7" s="197"/>
      <c r="J7" s="192"/>
      <c r="K7" s="46"/>
      <c r="L7" s="46"/>
      <c r="M7" s="46"/>
      <c r="N7" s="41"/>
      <c r="O7" s="41"/>
      <c r="P7" s="41"/>
      <c r="Q7" s="41"/>
      <c r="R7" s="41"/>
      <c r="S7" s="41"/>
      <c r="T7" s="41"/>
      <c r="U7" s="41"/>
    </row>
    <row r="8" spans="1:22" ht="18" x14ac:dyDescent="0.35">
      <c r="A8" s="190">
        <f t="shared" ref="A8:A26" si="0">WEEKNUM(J8)</f>
        <v>0</v>
      </c>
      <c r="B8" s="190"/>
      <c r="C8" s="191"/>
      <c r="D8" s="191"/>
      <c r="E8" s="191"/>
      <c r="F8" s="191"/>
      <c r="G8" s="191"/>
      <c r="H8" s="191"/>
      <c r="I8" s="197"/>
      <c r="J8" s="192"/>
      <c r="K8" s="46"/>
      <c r="L8" s="46"/>
      <c r="M8" s="46"/>
      <c r="N8" s="40"/>
      <c r="O8" s="40"/>
      <c r="P8" s="40"/>
      <c r="Q8" s="40"/>
      <c r="R8" s="40"/>
      <c r="S8" s="40"/>
      <c r="T8" s="42"/>
      <c r="U8" s="42"/>
    </row>
    <row r="9" spans="1:22" ht="18" x14ac:dyDescent="0.35">
      <c r="A9" s="190">
        <f t="shared" si="0"/>
        <v>0</v>
      </c>
      <c r="B9" s="190"/>
      <c r="C9" s="191"/>
      <c r="D9" s="191"/>
      <c r="E9" s="191"/>
      <c r="F9" s="191"/>
      <c r="G9" s="191"/>
      <c r="H9" s="191"/>
      <c r="I9" s="197"/>
      <c r="J9" s="192"/>
      <c r="K9" s="46"/>
      <c r="L9" s="46"/>
      <c r="M9" s="46"/>
      <c r="N9" s="40"/>
      <c r="O9" s="40"/>
      <c r="P9" s="40"/>
      <c r="Q9" s="40"/>
      <c r="R9" s="40"/>
      <c r="S9" s="40"/>
      <c r="T9" s="42"/>
      <c r="U9" s="42"/>
    </row>
    <row r="10" spans="1:22" ht="18" x14ac:dyDescent="0.35">
      <c r="A10" s="190">
        <f t="shared" si="0"/>
        <v>0</v>
      </c>
      <c r="B10" s="190"/>
      <c r="C10" s="191"/>
      <c r="D10" s="191"/>
      <c r="E10" s="191"/>
      <c r="F10" s="191"/>
      <c r="G10" s="191"/>
      <c r="H10" s="191"/>
      <c r="I10" s="197"/>
      <c r="J10" s="192"/>
      <c r="K10" s="46"/>
      <c r="L10" s="46"/>
      <c r="M10" s="46"/>
      <c r="N10" s="40"/>
      <c r="O10" s="40"/>
      <c r="P10" s="40"/>
      <c r="Q10" s="40"/>
      <c r="R10" s="40"/>
      <c r="S10" s="40"/>
      <c r="T10" s="42"/>
      <c r="U10" s="42"/>
    </row>
    <row r="11" spans="1:22" ht="21" customHeight="1" x14ac:dyDescent="0.35">
      <c r="A11" s="190">
        <f t="shared" si="0"/>
        <v>0</v>
      </c>
      <c r="B11" s="190"/>
      <c r="C11" s="191"/>
      <c r="D11" s="191"/>
      <c r="E11" s="191"/>
      <c r="F11" s="191"/>
      <c r="G11" s="191"/>
      <c r="H11" s="191"/>
      <c r="I11" s="197"/>
      <c r="J11" s="192"/>
      <c r="K11" s="46"/>
      <c r="L11" s="46"/>
      <c r="M11" s="46"/>
      <c r="N11" s="40"/>
      <c r="O11" s="40"/>
      <c r="P11" s="40"/>
      <c r="Q11" s="40"/>
      <c r="R11" s="40"/>
      <c r="S11" s="40"/>
      <c r="T11" s="42"/>
      <c r="U11" s="42"/>
    </row>
    <row r="12" spans="1:22" ht="21" customHeight="1" x14ac:dyDescent="0.35">
      <c r="A12" s="190">
        <f t="shared" si="0"/>
        <v>0</v>
      </c>
      <c r="B12" s="190"/>
      <c r="C12" s="191"/>
      <c r="D12" s="191"/>
      <c r="E12" s="191"/>
      <c r="F12" s="191"/>
      <c r="G12" s="191"/>
      <c r="H12" s="191"/>
      <c r="I12" s="197"/>
      <c r="J12" s="192"/>
      <c r="K12" s="46"/>
      <c r="L12" s="46"/>
      <c r="M12" s="46"/>
      <c r="N12" s="40"/>
      <c r="O12" s="40"/>
      <c r="P12" s="40"/>
      <c r="Q12" s="40"/>
      <c r="R12" s="40"/>
      <c r="S12" s="40"/>
      <c r="T12" s="42"/>
      <c r="U12" s="42"/>
    </row>
    <row r="13" spans="1:22" ht="21" customHeight="1" x14ac:dyDescent="0.35">
      <c r="A13" s="190">
        <f t="shared" si="0"/>
        <v>0</v>
      </c>
      <c r="B13" s="190"/>
      <c r="C13" s="191"/>
      <c r="D13" s="191"/>
      <c r="E13" s="191"/>
      <c r="F13" s="191"/>
      <c r="G13" s="191"/>
      <c r="H13" s="191"/>
      <c r="I13" s="197"/>
      <c r="J13" s="192"/>
      <c r="K13" s="46"/>
      <c r="L13" s="46"/>
      <c r="M13" s="46"/>
      <c r="N13" s="40"/>
      <c r="O13" s="40"/>
      <c r="P13" s="40"/>
      <c r="Q13" s="40"/>
      <c r="R13" s="40"/>
      <c r="S13" s="40"/>
      <c r="T13" s="42"/>
      <c r="U13" s="42"/>
    </row>
    <row r="14" spans="1:22" ht="21" customHeight="1" x14ac:dyDescent="0.35">
      <c r="A14" s="190">
        <f t="shared" si="0"/>
        <v>0</v>
      </c>
      <c r="B14" s="190"/>
      <c r="C14" s="191"/>
      <c r="D14" s="191"/>
      <c r="E14" s="191"/>
      <c r="F14" s="191"/>
      <c r="G14" s="191"/>
      <c r="H14" s="191"/>
      <c r="I14" s="197"/>
      <c r="J14" s="192"/>
      <c r="K14" s="46"/>
      <c r="L14" s="46"/>
      <c r="M14" s="46"/>
      <c r="N14" s="40"/>
      <c r="O14" s="40"/>
      <c r="P14" s="40"/>
      <c r="Q14" s="40"/>
      <c r="R14" s="40"/>
      <c r="S14" s="40"/>
      <c r="T14" s="42"/>
      <c r="U14" s="42"/>
    </row>
    <row r="15" spans="1:22" ht="21" customHeight="1" x14ac:dyDescent="0.35">
      <c r="A15" s="190">
        <f t="shared" si="0"/>
        <v>0</v>
      </c>
      <c r="B15" s="190"/>
      <c r="C15" s="191"/>
      <c r="D15" s="191"/>
      <c r="E15" s="191"/>
      <c r="F15" s="191"/>
      <c r="G15" s="191"/>
      <c r="H15" s="191"/>
      <c r="I15" s="197"/>
      <c r="J15" s="192"/>
      <c r="K15" s="46"/>
      <c r="L15" s="46"/>
      <c r="M15" s="46"/>
      <c r="N15" s="40"/>
      <c r="O15" s="40"/>
      <c r="P15" s="40"/>
      <c r="Q15" s="40"/>
      <c r="R15" s="40"/>
      <c r="S15" s="40"/>
      <c r="T15" s="42"/>
      <c r="U15" s="42"/>
    </row>
    <row r="16" spans="1:22" ht="18" x14ac:dyDescent="0.35">
      <c r="A16" s="190">
        <f t="shared" si="0"/>
        <v>0</v>
      </c>
      <c r="B16" s="190"/>
      <c r="C16" s="191"/>
      <c r="D16" s="191"/>
      <c r="E16" s="191"/>
      <c r="F16" s="191"/>
      <c r="G16" s="191"/>
      <c r="H16" s="191"/>
      <c r="I16" s="197"/>
      <c r="J16" s="192"/>
      <c r="K16" s="46"/>
      <c r="L16" s="46"/>
      <c r="M16" s="46"/>
      <c r="N16" s="40"/>
      <c r="O16" s="40"/>
      <c r="P16" s="40"/>
      <c r="Q16" s="40"/>
      <c r="R16" s="40"/>
      <c r="S16" s="40"/>
      <c r="T16" s="42"/>
      <c r="U16" s="42"/>
    </row>
    <row r="17" spans="1:21" ht="18" x14ac:dyDescent="0.35">
      <c r="A17" s="190">
        <f t="shared" si="0"/>
        <v>0</v>
      </c>
      <c r="B17" s="190"/>
      <c r="C17" s="191"/>
      <c r="D17" s="191"/>
      <c r="E17" s="191"/>
      <c r="F17" s="191"/>
      <c r="G17" s="191"/>
      <c r="H17" s="191"/>
      <c r="I17" s="197"/>
      <c r="J17" s="192"/>
      <c r="K17" s="46"/>
      <c r="L17" s="46"/>
      <c r="M17" s="46"/>
      <c r="N17" s="40"/>
      <c r="O17" s="40"/>
      <c r="P17" s="40"/>
      <c r="Q17" s="40"/>
      <c r="R17" s="40"/>
      <c r="S17" s="40"/>
      <c r="T17" s="42"/>
      <c r="U17" s="42"/>
    </row>
    <row r="18" spans="1:21" ht="18" x14ac:dyDescent="0.35">
      <c r="A18" s="190">
        <f t="shared" si="0"/>
        <v>0</v>
      </c>
      <c r="B18" s="190"/>
      <c r="C18" s="191"/>
      <c r="D18" s="191"/>
      <c r="E18" s="191"/>
      <c r="F18" s="191"/>
      <c r="G18" s="191"/>
      <c r="H18" s="191"/>
      <c r="I18" s="191"/>
      <c r="J18" s="192"/>
      <c r="K18" s="46"/>
      <c r="L18" s="46"/>
      <c r="M18" s="46"/>
      <c r="N18" s="40"/>
      <c r="O18" s="40"/>
      <c r="P18" s="40"/>
      <c r="Q18" s="40"/>
      <c r="R18" s="40"/>
      <c r="S18" s="40"/>
      <c r="T18" s="42"/>
      <c r="U18" s="42"/>
    </row>
    <row r="19" spans="1:21" ht="18" x14ac:dyDescent="0.35">
      <c r="A19" s="190">
        <f t="shared" si="0"/>
        <v>0</v>
      </c>
      <c r="B19" s="190"/>
      <c r="C19" s="191"/>
      <c r="D19" s="191"/>
      <c r="E19" s="191"/>
      <c r="F19" s="191"/>
      <c r="G19" s="191"/>
      <c r="H19" s="191"/>
      <c r="I19" s="197"/>
      <c r="J19" s="192"/>
      <c r="K19" s="46"/>
      <c r="L19" s="46"/>
      <c r="M19" s="46"/>
      <c r="N19" s="40"/>
      <c r="O19" s="40"/>
      <c r="P19" s="40"/>
      <c r="Q19" s="40"/>
      <c r="R19" s="40"/>
      <c r="S19" s="40"/>
      <c r="T19" s="42"/>
      <c r="U19" s="42"/>
    </row>
    <row r="20" spans="1:21" ht="18" x14ac:dyDescent="0.35">
      <c r="A20" s="190">
        <f t="shared" si="0"/>
        <v>0</v>
      </c>
      <c r="B20" s="190"/>
      <c r="C20" s="191"/>
      <c r="D20" s="191"/>
      <c r="E20" s="191"/>
      <c r="F20" s="191"/>
      <c r="G20" s="191"/>
      <c r="H20" s="191"/>
      <c r="I20" s="191"/>
      <c r="J20" s="192"/>
      <c r="K20" s="46"/>
      <c r="L20" s="46"/>
      <c r="M20" s="46"/>
      <c r="N20" s="40"/>
      <c r="O20" s="40"/>
      <c r="P20" s="40"/>
      <c r="Q20" s="40"/>
      <c r="R20" s="40"/>
      <c r="S20" s="40"/>
      <c r="T20" s="42"/>
      <c r="U20" s="42"/>
    </row>
    <row r="21" spans="1:21" ht="18" x14ac:dyDescent="0.35">
      <c r="A21" s="190">
        <f t="shared" si="0"/>
        <v>0</v>
      </c>
      <c r="B21" s="190"/>
      <c r="C21" s="191"/>
      <c r="D21" s="191"/>
      <c r="E21" s="191"/>
      <c r="F21" s="191"/>
      <c r="G21" s="191"/>
      <c r="H21" s="191"/>
      <c r="I21" s="191"/>
      <c r="J21" s="192"/>
      <c r="K21" s="46"/>
      <c r="L21" s="46"/>
      <c r="M21" s="46"/>
      <c r="N21" s="41"/>
      <c r="O21" s="41"/>
      <c r="P21" s="41"/>
      <c r="Q21" s="41"/>
      <c r="R21" s="41"/>
      <c r="S21" s="41"/>
      <c r="T21" s="41"/>
      <c r="U21" s="41"/>
    </row>
    <row r="22" spans="1:21" ht="17.399999999999999" customHeight="1" x14ac:dyDescent="0.35">
      <c r="A22" s="190">
        <f t="shared" si="0"/>
        <v>0</v>
      </c>
      <c r="B22" s="190"/>
      <c r="C22" s="191"/>
      <c r="D22" s="191"/>
      <c r="E22" s="191"/>
      <c r="F22" s="191"/>
      <c r="G22" s="191"/>
      <c r="H22" s="191"/>
      <c r="I22" s="191"/>
      <c r="J22" s="192"/>
      <c r="K22" s="46"/>
      <c r="L22" s="46"/>
      <c r="M22" s="46"/>
      <c r="N22" s="39"/>
      <c r="O22" s="39"/>
      <c r="P22" s="39"/>
      <c r="Q22" s="39"/>
      <c r="R22" s="40"/>
      <c r="S22" s="40"/>
    </row>
    <row r="23" spans="1:21" s="45" customFormat="1" ht="17.399999999999999" customHeight="1" x14ac:dyDescent="0.3">
      <c r="A23" s="190">
        <f t="shared" si="0"/>
        <v>0</v>
      </c>
      <c r="B23" s="190"/>
      <c r="C23" s="191"/>
      <c r="D23" s="191"/>
      <c r="E23" s="191"/>
      <c r="F23" s="191"/>
      <c r="G23" s="191"/>
      <c r="H23" s="191"/>
      <c r="I23" s="191"/>
      <c r="J23" s="192"/>
      <c r="K23" s="46"/>
      <c r="L23" s="46"/>
      <c r="M23" s="46"/>
    </row>
    <row r="24" spans="1:21" s="45" customFormat="1" ht="14.4" customHeight="1" x14ac:dyDescent="0.3">
      <c r="A24" s="190">
        <f t="shared" si="0"/>
        <v>0</v>
      </c>
      <c r="B24" s="190"/>
      <c r="C24" s="191"/>
      <c r="D24" s="191"/>
      <c r="E24" s="191"/>
      <c r="F24" s="191"/>
      <c r="G24" s="191"/>
      <c r="H24" s="191"/>
      <c r="I24" s="191"/>
      <c r="J24" s="192"/>
      <c r="K24" s="46"/>
      <c r="L24" s="46"/>
      <c r="M24" s="46"/>
    </row>
    <row r="25" spans="1:21" s="45" customFormat="1" ht="16.2" customHeight="1" x14ac:dyDescent="0.3">
      <c r="A25" s="190">
        <f t="shared" si="0"/>
        <v>0</v>
      </c>
      <c r="B25" s="190"/>
      <c r="C25" s="191"/>
      <c r="D25" s="191"/>
      <c r="E25" s="191"/>
      <c r="F25" s="191"/>
      <c r="G25" s="191"/>
      <c r="H25" s="191"/>
      <c r="I25" s="191"/>
      <c r="J25" s="192"/>
      <c r="K25" s="46"/>
      <c r="L25" s="46"/>
      <c r="M25" s="46"/>
    </row>
    <row r="26" spans="1:21" ht="16.2" customHeight="1" x14ac:dyDescent="0.3">
      <c r="A26" s="190">
        <f t="shared" si="0"/>
        <v>0</v>
      </c>
      <c r="B26" s="190"/>
      <c r="C26" s="191"/>
      <c r="D26" s="191"/>
      <c r="E26" s="191"/>
      <c r="F26" s="191"/>
      <c r="G26" s="191"/>
      <c r="H26" s="191"/>
      <c r="I26" s="191"/>
      <c r="J26" s="192"/>
      <c r="K26" s="46"/>
      <c r="L26" s="46"/>
      <c r="M26" s="46"/>
    </row>
    <row r="27" spans="1:21" x14ac:dyDescent="0.3">
      <c r="A27" s="224" t="s">
        <v>1</v>
      </c>
      <c r="B27" s="224"/>
      <c r="C27" s="224"/>
      <c r="D27" s="224"/>
      <c r="E27" s="224"/>
      <c r="F27" s="224"/>
      <c r="G27" s="224"/>
      <c r="H27" s="224"/>
      <c r="I27" s="224"/>
      <c r="J27" s="224"/>
      <c r="K27" s="224"/>
      <c r="L27" s="224"/>
      <c r="M27" s="224"/>
    </row>
    <row r="28" spans="1:21" x14ac:dyDescent="0.3">
      <c r="I28" s="4" t="s">
        <v>1</v>
      </c>
    </row>
    <row r="29" spans="1:21" ht="18" x14ac:dyDescent="0.3">
      <c r="A29" s="188" t="s">
        <v>2</v>
      </c>
      <c r="B29" s="188" t="s">
        <v>411</v>
      </c>
      <c r="C29" s="188" t="s">
        <v>3</v>
      </c>
      <c r="D29" s="189" t="s">
        <v>4</v>
      </c>
      <c r="E29" s="189" t="s">
        <v>5</v>
      </c>
      <c r="F29" s="188" t="s">
        <v>6</v>
      </c>
      <c r="G29" s="188" t="s">
        <v>0</v>
      </c>
      <c r="H29" s="188" t="s">
        <v>7</v>
      </c>
      <c r="I29" s="188" t="s">
        <v>8</v>
      </c>
      <c r="J29" s="188" t="s">
        <v>9</v>
      </c>
      <c r="K29" s="188" t="s">
        <v>10</v>
      </c>
      <c r="L29" s="188" t="s">
        <v>82</v>
      </c>
      <c r="M29" s="188" t="s">
        <v>377</v>
      </c>
    </row>
    <row r="30" spans="1:21" ht="18" x14ac:dyDescent="0.35">
      <c r="A30" s="199">
        <v>23</v>
      </c>
      <c r="B30" s="198" t="s">
        <v>378</v>
      </c>
      <c r="C30" s="198"/>
      <c r="D30" s="193">
        <v>1</v>
      </c>
      <c r="E30" s="198"/>
      <c r="F30" s="198"/>
      <c r="G30" s="198"/>
      <c r="H30" s="198"/>
      <c r="I30" s="211"/>
      <c r="J30" s="209">
        <v>43252</v>
      </c>
      <c r="K30" s="195"/>
      <c r="L30" s="195"/>
      <c r="M30" s="195"/>
    </row>
    <row r="31" spans="1:21" ht="14.4" customHeight="1" x14ac:dyDescent="0.3">
      <c r="A31" s="212">
        <v>23</v>
      </c>
      <c r="B31" s="190"/>
      <c r="C31" s="191"/>
      <c r="D31" s="191"/>
      <c r="E31" s="191">
        <v>50</v>
      </c>
      <c r="F31" s="191"/>
      <c r="G31" s="191"/>
      <c r="H31" s="191"/>
      <c r="I31" s="197" t="s">
        <v>412</v>
      </c>
      <c r="J31" s="192">
        <v>43257</v>
      </c>
      <c r="K31" s="46"/>
      <c r="L31" s="46"/>
      <c r="M31" s="196"/>
    </row>
    <row r="32" spans="1:21" ht="14.4" customHeight="1" x14ac:dyDescent="0.3">
      <c r="A32" s="212">
        <v>23</v>
      </c>
      <c r="B32" s="190"/>
      <c r="C32" s="191"/>
      <c r="D32" s="191"/>
      <c r="E32" s="191">
        <v>500</v>
      </c>
      <c r="F32" s="191"/>
      <c r="G32" s="191"/>
      <c r="H32" s="191"/>
      <c r="I32" s="197" t="s">
        <v>414</v>
      </c>
      <c r="J32" s="192">
        <v>43257</v>
      </c>
      <c r="K32" s="46"/>
      <c r="L32" s="46"/>
      <c r="M32" s="196"/>
    </row>
    <row r="33" spans="1:13" ht="14.4" customHeight="1" x14ac:dyDescent="0.3">
      <c r="A33" s="212">
        <v>23</v>
      </c>
      <c r="B33" s="190"/>
      <c r="C33" s="191"/>
      <c r="D33" s="191"/>
      <c r="E33" s="191">
        <v>29</v>
      </c>
      <c r="F33" s="191"/>
      <c r="G33" s="191"/>
      <c r="H33" s="191"/>
      <c r="I33" s="197" t="s">
        <v>415</v>
      </c>
      <c r="J33" s="192">
        <v>43257</v>
      </c>
      <c r="K33" s="46"/>
      <c r="L33" s="46"/>
      <c r="M33" s="196"/>
    </row>
    <row r="34" spans="1:13" ht="14.4" customHeight="1" x14ac:dyDescent="0.3">
      <c r="A34" s="212">
        <v>23</v>
      </c>
      <c r="B34" s="190"/>
      <c r="C34" s="191"/>
      <c r="D34" s="191"/>
      <c r="E34" s="191">
        <v>58</v>
      </c>
      <c r="F34" s="191"/>
      <c r="G34" s="191"/>
      <c r="H34" s="191"/>
      <c r="I34" s="197" t="s">
        <v>416</v>
      </c>
      <c r="J34" s="192">
        <v>43257</v>
      </c>
      <c r="K34" s="46"/>
      <c r="L34" s="46"/>
      <c r="M34" s="196"/>
    </row>
    <row r="35" spans="1:13" ht="14.4" customHeight="1" x14ac:dyDescent="0.35">
      <c r="A35" s="199">
        <v>24</v>
      </c>
      <c r="B35" s="198" t="s">
        <v>379</v>
      </c>
      <c r="C35" s="198"/>
      <c r="D35" s="193">
        <v>1</v>
      </c>
      <c r="E35" s="210"/>
      <c r="F35" s="210"/>
      <c r="G35" s="210"/>
      <c r="H35" s="210"/>
      <c r="I35" s="211"/>
      <c r="J35" s="194">
        <v>43252</v>
      </c>
      <c r="K35" s="195"/>
      <c r="L35" s="196"/>
      <c r="M35" s="196"/>
    </row>
    <row r="36" spans="1:13" ht="14.4" customHeight="1" x14ac:dyDescent="0.35">
      <c r="A36" s="199">
        <v>25</v>
      </c>
      <c r="B36" s="198" t="s">
        <v>380</v>
      </c>
      <c r="C36" s="198"/>
      <c r="D36" s="193">
        <v>1</v>
      </c>
      <c r="E36" s="210"/>
      <c r="F36" s="210"/>
      <c r="G36" s="210"/>
      <c r="H36" s="210"/>
      <c r="I36" s="211">
        <v>0</v>
      </c>
      <c r="J36" s="194">
        <v>43252</v>
      </c>
      <c r="K36" s="195"/>
      <c r="L36" s="196"/>
      <c r="M36" s="196"/>
    </row>
    <row r="37" spans="1:13" ht="14.4" customHeight="1" x14ac:dyDescent="0.35">
      <c r="A37" s="199">
        <v>26</v>
      </c>
      <c r="B37" s="198" t="s">
        <v>381</v>
      </c>
      <c r="C37" s="198"/>
      <c r="D37" s="193">
        <v>1</v>
      </c>
      <c r="E37" s="210"/>
      <c r="F37" s="210"/>
      <c r="G37" s="210"/>
      <c r="H37" s="210"/>
      <c r="I37" s="211">
        <v>0</v>
      </c>
      <c r="J37" s="194">
        <v>43252</v>
      </c>
      <c r="K37" s="196"/>
      <c r="L37" s="196"/>
      <c r="M37" s="196"/>
    </row>
    <row r="38" spans="1:13" ht="14.4" customHeight="1" x14ac:dyDescent="0.3">
      <c r="A38" s="212">
        <v>26</v>
      </c>
      <c r="B38" s="190"/>
      <c r="C38" s="191"/>
      <c r="D38" s="191"/>
      <c r="E38" s="191">
        <v>25</v>
      </c>
      <c r="F38" s="191"/>
      <c r="G38" s="191"/>
      <c r="H38" s="191" t="s">
        <v>373</v>
      </c>
      <c r="I38" s="197" t="s">
        <v>412</v>
      </c>
      <c r="J38" s="192">
        <v>43276</v>
      </c>
      <c r="K38" s="46"/>
      <c r="L38" s="46"/>
      <c r="M38" s="196"/>
    </row>
    <row r="39" spans="1:13" ht="14.4" customHeight="1" x14ac:dyDescent="0.3">
      <c r="A39" s="212">
        <v>26</v>
      </c>
      <c r="B39" s="190"/>
      <c r="C39" s="191">
        <v>25</v>
      </c>
      <c r="D39" s="191">
        <v>25</v>
      </c>
      <c r="E39" s="191">
        <v>25</v>
      </c>
      <c r="F39" s="191"/>
      <c r="G39" s="191" t="s">
        <v>72</v>
      </c>
      <c r="H39" s="191" t="s">
        <v>374</v>
      </c>
      <c r="I39" s="197" t="s">
        <v>413</v>
      </c>
      <c r="J39" s="192">
        <v>43275</v>
      </c>
      <c r="K39" s="46"/>
      <c r="L39" s="46"/>
      <c r="M39" s="196"/>
    </row>
    <row r="40" spans="1:13" ht="14.4" customHeight="1" x14ac:dyDescent="0.35">
      <c r="A40" s="199">
        <v>27</v>
      </c>
      <c r="B40" s="198" t="s">
        <v>382</v>
      </c>
      <c r="C40" s="198"/>
      <c r="D40" s="193">
        <v>1</v>
      </c>
      <c r="E40" s="210"/>
      <c r="F40" s="210"/>
      <c r="G40" s="210"/>
      <c r="H40" s="210"/>
      <c r="I40" s="211">
        <v>0</v>
      </c>
      <c r="J40" s="194">
        <v>43282</v>
      </c>
      <c r="K40" s="196"/>
      <c r="L40" s="196"/>
      <c r="M40" s="196"/>
    </row>
    <row r="41" spans="1:13" ht="14.4" customHeight="1" x14ac:dyDescent="0.35">
      <c r="A41" s="199">
        <v>28</v>
      </c>
      <c r="B41" s="198" t="s">
        <v>383</v>
      </c>
      <c r="C41" s="198"/>
      <c r="D41" s="193">
        <v>1</v>
      </c>
      <c r="E41" s="210"/>
      <c r="F41" s="210"/>
      <c r="G41" s="210"/>
      <c r="H41" s="210"/>
      <c r="I41" s="211">
        <v>0</v>
      </c>
      <c r="J41" s="194">
        <v>43282</v>
      </c>
      <c r="K41" s="196"/>
      <c r="L41" s="196"/>
      <c r="M41" s="196"/>
    </row>
    <row r="42" spans="1:13" ht="14.4" customHeight="1" x14ac:dyDescent="0.35">
      <c r="A42" s="199">
        <v>29</v>
      </c>
      <c r="B42" s="198" t="s">
        <v>384</v>
      </c>
      <c r="C42" s="198"/>
      <c r="D42" s="193">
        <v>1</v>
      </c>
      <c r="E42" s="210"/>
      <c r="F42" s="210"/>
      <c r="G42" s="210"/>
      <c r="H42" s="210"/>
      <c r="I42" s="211">
        <v>0</v>
      </c>
      <c r="J42" s="194">
        <v>43282</v>
      </c>
      <c r="K42" s="196"/>
      <c r="L42" s="196"/>
      <c r="M42" s="196"/>
    </row>
    <row r="43" spans="1:13" ht="14.4" customHeight="1" x14ac:dyDescent="0.35">
      <c r="A43" s="199">
        <v>30</v>
      </c>
      <c r="B43" s="198" t="s">
        <v>385</v>
      </c>
      <c r="C43" s="198"/>
      <c r="D43" s="193">
        <v>1</v>
      </c>
      <c r="E43" s="210"/>
      <c r="F43" s="210"/>
      <c r="G43" s="210"/>
      <c r="H43" s="210"/>
      <c r="I43" s="211">
        <v>0</v>
      </c>
      <c r="J43" s="194">
        <v>43282</v>
      </c>
      <c r="K43" s="196"/>
      <c r="L43" s="196"/>
      <c r="M43" s="196"/>
    </row>
    <row r="44" spans="1:13" ht="14.4" customHeight="1" x14ac:dyDescent="0.35">
      <c r="A44" s="199">
        <v>31</v>
      </c>
      <c r="B44" s="198" t="s">
        <v>386</v>
      </c>
      <c r="C44" s="198"/>
      <c r="D44" s="193">
        <v>1</v>
      </c>
      <c r="E44" s="210"/>
      <c r="F44" s="210"/>
      <c r="G44" s="210"/>
      <c r="H44" s="210"/>
      <c r="I44" s="211">
        <v>0</v>
      </c>
      <c r="J44" s="194">
        <v>43282</v>
      </c>
      <c r="K44" s="196"/>
      <c r="L44" s="196"/>
      <c r="M44" s="196"/>
    </row>
    <row r="45" spans="1:13" ht="14.4" customHeight="1" x14ac:dyDescent="0.35">
      <c r="A45" s="199">
        <v>32</v>
      </c>
      <c r="B45" s="198" t="s">
        <v>387</v>
      </c>
      <c r="C45" s="198"/>
      <c r="D45" s="193">
        <v>1</v>
      </c>
      <c r="E45" s="210"/>
      <c r="F45" s="210"/>
      <c r="G45" s="210"/>
      <c r="H45" s="210"/>
      <c r="I45" s="211">
        <v>0</v>
      </c>
      <c r="J45" s="194">
        <v>43313</v>
      </c>
      <c r="K45" s="196"/>
      <c r="L45" s="196"/>
      <c r="M45" s="196"/>
    </row>
    <row r="46" spans="1:13" ht="14.4" customHeight="1" x14ac:dyDescent="0.35">
      <c r="A46" s="199">
        <v>33</v>
      </c>
      <c r="B46" s="198" t="s">
        <v>388</v>
      </c>
      <c r="C46" s="198"/>
      <c r="D46" s="193">
        <v>1</v>
      </c>
      <c r="E46" s="210"/>
      <c r="F46" s="210"/>
      <c r="G46" s="210"/>
      <c r="H46" s="210"/>
      <c r="I46" s="211">
        <v>0</v>
      </c>
      <c r="J46" s="194">
        <v>43313</v>
      </c>
      <c r="K46" s="196"/>
      <c r="L46" s="196"/>
      <c r="M46" s="196"/>
    </row>
    <row r="47" spans="1:13" ht="14.4" customHeight="1" x14ac:dyDescent="0.35">
      <c r="A47" s="199">
        <v>34</v>
      </c>
      <c r="B47" s="198" t="s">
        <v>389</v>
      </c>
      <c r="C47" s="198"/>
      <c r="D47" s="193">
        <v>1</v>
      </c>
      <c r="E47" s="210"/>
      <c r="F47" s="210"/>
      <c r="G47" s="210"/>
      <c r="H47" s="210"/>
      <c r="I47" s="211">
        <v>0</v>
      </c>
      <c r="J47" s="194">
        <v>43313</v>
      </c>
      <c r="K47" s="196"/>
      <c r="L47" s="196"/>
      <c r="M47" s="196"/>
    </row>
    <row r="48" spans="1:13" ht="14.4" customHeight="1" x14ac:dyDescent="0.35">
      <c r="A48" s="199">
        <v>35</v>
      </c>
      <c r="B48" s="198" t="s">
        <v>390</v>
      </c>
      <c r="C48" s="198"/>
      <c r="D48" s="193">
        <v>1</v>
      </c>
      <c r="E48" s="210"/>
      <c r="F48" s="210"/>
      <c r="G48" s="210"/>
      <c r="H48" s="210"/>
      <c r="I48" s="211">
        <v>0</v>
      </c>
      <c r="J48" s="194">
        <v>43313</v>
      </c>
      <c r="K48" s="196"/>
      <c r="L48" s="196"/>
      <c r="M48" s="196"/>
    </row>
    <row r="49" spans="1:13" ht="14.4" customHeight="1" x14ac:dyDescent="0.35">
      <c r="A49" s="213">
        <v>36</v>
      </c>
      <c r="B49" s="198" t="s">
        <v>391</v>
      </c>
      <c r="C49" s="198"/>
      <c r="D49" s="193">
        <v>1</v>
      </c>
      <c r="E49" s="210"/>
      <c r="F49" s="210"/>
      <c r="G49" s="210"/>
      <c r="H49" s="210"/>
      <c r="I49" s="211">
        <v>0</v>
      </c>
      <c r="J49" s="194">
        <v>43344</v>
      </c>
      <c r="K49" s="196"/>
      <c r="L49" s="196"/>
      <c r="M49" s="196"/>
    </row>
    <row r="50" spans="1:13" ht="14.4" customHeight="1" x14ac:dyDescent="0.35">
      <c r="A50" s="213">
        <v>37</v>
      </c>
      <c r="B50" s="198" t="s">
        <v>392</v>
      </c>
      <c r="C50" s="198"/>
      <c r="D50" s="193">
        <v>1</v>
      </c>
      <c r="E50" s="210"/>
      <c r="F50" s="210"/>
      <c r="G50" s="210"/>
      <c r="H50" s="210"/>
      <c r="I50" s="211">
        <v>0</v>
      </c>
      <c r="J50" s="194">
        <v>43344</v>
      </c>
      <c r="K50" s="196"/>
      <c r="L50" s="196"/>
      <c r="M50" s="196"/>
    </row>
    <row r="51" spans="1:13" ht="14.4" customHeight="1" x14ac:dyDescent="0.35">
      <c r="A51" s="213">
        <v>38</v>
      </c>
      <c r="B51" s="198" t="s">
        <v>393</v>
      </c>
      <c r="C51" s="198"/>
      <c r="D51" s="193">
        <v>1</v>
      </c>
      <c r="E51" s="210"/>
      <c r="F51" s="210"/>
      <c r="G51" s="210"/>
      <c r="H51" s="210"/>
      <c r="I51" s="211">
        <v>0</v>
      </c>
      <c r="J51" s="194">
        <v>43344</v>
      </c>
      <c r="K51" s="196"/>
      <c r="L51" s="196"/>
      <c r="M51" s="196"/>
    </row>
    <row r="52" spans="1:13" ht="14.4" customHeight="1" x14ac:dyDescent="0.35">
      <c r="A52" s="213">
        <v>39</v>
      </c>
      <c r="B52" s="198" t="s">
        <v>394</v>
      </c>
      <c r="C52" s="198"/>
      <c r="D52" s="193">
        <v>1</v>
      </c>
      <c r="E52" s="210"/>
      <c r="F52" s="210"/>
      <c r="G52" s="210"/>
      <c r="H52" s="210"/>
      <c r="I52" s="211">
        <v>0</v>
      </c>
      <c r="J52" s="194">
        <v>43344</v>
      </c>
      <c r="K52" s="196"/>
      <c r="L52" s="196"/>
      <c r="M52" s="196"/>
    </row>
    <row r="53" spans="1:13" ht="14.4" customHeight="1" x14ac:dyDescent="0.35">
      <c r="A53" s="213">
        <v>40</v>
      </c>
      <c r="B53" s="198" t="s">
        <v>395</v>
      </c>
      <c r="C53" s="198"/>
      <c r="D53" s="193">
        <v>1</v>
      </c>
      <c r="E53" s="210"/>
      <c r="F53" s="210"/>
      <c r="G53" s="210"/>
      <c r="H53" s="210"/>
      <c r="I53" s="211">
        <v>0</v>
      </c>
      <c r="J53" s="194">
        <v>43344</v>
      </c>
      <c r="K53" s="196"/>
      <c r="L53" s="196"/>
      <c r="M53" s="196"/>
    </row>
    <row r="54" spans="1:13" ht="14.4" customHeight="1" x14ac:dyDescent="0.35">
      <c r="A54" s="213">
        <v>41</v>
      </c>
      <c r="B54" s="198" t="s">
        <v>396</v>
      </c>
      <c r="C54" s="198"/>
      <c r="D54" s="193">
        <v>1</v>
      </c>
      <c r="E54" s="210"/>
      <c r="F54" s="210"/>
      <c r="G54" s="210"/>
      <c r="H54" s="210"/>
      <c r="I54" s="211">
        <v>0</v>
      </c>
      <c r="J54" s="194">
        <v>43374</v>
      </c>
      <c r="K54" s="196"/>
      <c r="L54" s="196"/>
      <c r="M54" s="196"/>
    </row>
    <row r="55" spans="1:13" ht="14.4" customHeight="1" x14ac:dyDescent="0.35">
      <c r="A55" s="213">
        <v>42</v>
      </c>
      <c r="B55" s="198" t="s">
        <v>397</v>
      </c>
      <c r="C55" s="198"/>
      <c r="D55" s="193">
        <v>1</v>
      </c>
      <c r="E55" s="210"/>
      <c r="F55" s="210"/>
      <c r="G55" s="210"/>
      <c r="H55" s="210"/>
      <c r="I55" s="211">
        <v>0</v>
      </c>
      <c r="J55" s="194">
        <v>43374</v>
      </c>
      <c r="K55" s="196"/>
      <c r="L55" s="196"/>
      <c r="M55" s="196"/>
    </row>
    <row r="56" spans="1:13" ht="14.4" customHeight="1" x14ac:dyDescent="0.35">
      <c r="A56" s="213">
        <v>43</v>
      </c>
      <c r="B56" s="198" t="s">
        <v>398</v>
      </c>
      <c r="C56" s="198"/>
      <c r="D56" s="193">
        <v>1</v>
      </c>
      <c r="E56" s="210"/>
      <c r="F56" s="210"/>
      <c r="G56" s="210"/>
      <c r="H56" s="210"/>
      <c r="I56" s="211">
        <v>0</v>
      </c>
      <c r="J56" s="194">
        <v>43374</v>
      </c>
      <c r="K56" s="196"/>
      <c r="L56" s="196"/>
      <c r="M56" s="196"/>
    </row>
    <row r="57" spans="1:13" ht="14.4" customHeight="1" x14ac:dyDescent="0.3">
      <c r="A57" s="190">
        <v>43</v>
      </c>
      <c r="B57" s="190"/>
      <c r="C57" s="191"/>
      <c r="D57" s="191"/>
      <c r="E57" s="191">
        <v>500</v>
      </c>
      <c r="F57" s="191"/>
      <c r="G57" s="191"/>
      <c r="H57" s="191"/>
      <c r="I57" s="197" t="s">
        <v>414</v>
      </c>
      <c r="J57" s="192">
        <v>43398</v>
      </c>
      <c r="K57" s="46"/>
      <c r="L57" s="46"/>
      <c r="M57" s="196"/>
    </row>
    <row r="58" spans="1:13" ht="14.4" customHeight="1" x14ac:dyDescent="0.35">
      <c r="A58" s="213">
        <v>44</v>
      </c>
      <c r="B58" s="198" t="s">
        <v>399</v>
      </c>
      <c r="C58" s="198"/>
      <c r="D58" s="193">
        <v>1</v>
      </c>
      <c r="E58" s="210"/>
      <c r="F58" s="210"/>
      <c r="G58" s="210"/>
      <c r="H58" s="210"/>
      <c r="I58" s="211">
        <v>0</v>
      </c>
      <c r="J58" s="194">
        <v>43374</v>
      </c>
      <c r="K58" s="196"/>
      <c r="L58" s="196"/>
      <c r="M58" s="196"/>
    </row>
    <row r="59" spans="1:13" ht="14.4" customHeight="1" x14ac:dyDescent="0.35">
      <c r="A59" s="213">
        <v>45</v>
      </c>
      <c r="B59" s="198" t="s">
        <v>400</v>
      </c>
      <c r="C59" s="198"/>
      <c r="D59" s="193">
        <v>1</v>
      </c>
      <c r="E59" s="210"/>
      <c r="F59" s="210"/>
      <c r="G59" s="210"/>
      <c r="H59" s="210"/>
      <c r="I59" s="211">
        <v>0</v>
      </c>
      <c r="J59" s="194">
        <v>43405</v>
      </c>
      <c r="K59" s="196"/>
      <c r="L59" s="196"/>
      <c r="M59" s="196"/>
    </row>
    <row r="60" spans="1:13" ht="14.4" customHeight="1" x14ac:dyDescent="0.35">
      <c r="A60" s="213">
        <v>46</v>
      </c>
      <c r="B60" s="198" t="s">
        <v>401</v>
      </c>
      <c r="C60" s="198"/>
      <c r="D60" s="193">
        <v>1</v>
      </c>
      <c r="E60" s="210"/>
      <c r="F60" s="210"/>
      <c r="G60" s="210"/>
      <c r="H60" s="210"/>
      <c r="I60" s="211">
        <v>0</v>
      </c>
      <c r="J60" s="194">
        <v>43405</v>
      </c>
      <c r="K60" s="196"/>
      <c r="L60" s="196"/>
      <c r="M60" s="196"/>
    </row>
    <row r="61" spans="1:13" ht="14.4" customHeight="1" x14ac:dyDescent="0.35">
      <c r="A61" s="213">
        <v>47</v>
      </c>
      <c r="B61" s="198" t="s">
        <v>402</v>
      </c>
      <c r="C61" s="198"/>
      <c r="D61" s="193">
        <v>1</v>
      </c>
      <c r="E61" s="210"/>
      <c r="F61" s="210"/>
      <c r="G61" s="210"/>
      <c r="H61" s="210"/>
      <c r="I61" s="211">
        <v>0</v>
      </c>
      <c r="J61" s="194">
        <v>43405</v>
      </c>
      <c r="K61" s="196"/>
      <c r="L61" s="196"/>
      <c r="M61" s="196"/>
    </row>
    <row r="62" spans="1:13" ht="14.4" customHeight="1" x14ac:dyDescent="0.35">
      <c r="A62" s="213">
        <v>48</v>
      </c>
      <c r="B62" s="198" t="s">
        <v>403</v>
      </c>
      <c r="C62" s="198"/>
      <c r="D62" s="193">
        <v>1</v>
      </c>
      <c r="E62" s="210"/>
      <c r="F62" s="210"/>
      <c r="G62" s="210"/>
      <c r="H62" s="210"/>
      <c r="I62" s="211">
        <v>0</v>
      </c>
      <c r="J62" s="194">
        <v>43405</v>
      </c>
      <c r="K62" s="196"/>
      <c r="L62" s="196"/>
      <c r="M62" s="196"/>
    </row>
    <row r="63" spans="1:13" ht="14.4" customHeight="1" x14ac:dyDescent="0.35">
      <c r="A63" s="213">
        <v>49</v>
      </c>
      <c r="B63" s="198" t="s">
        <v>404</v>
      </c>
      <c r="C63" s="198"/>
      <c r="D63" s="193">
        <v>1</v>
      </c>
      <c r="E63" s="210"/>
      <c r="F63" s="210"/>
      <c r="G63" s="210"/>
      <c r="H63" s="210"/>
      <c r="I63" s="211">
        <v>0</v>
      </c>
      <c r="J63" s="194">
        <v>43435</v>
      </c>
      <c r="K63" s="196"/>
      <c r="L63" s="196"/>
      <c r="M63" s="196"/>
    </row>
    <row r="64" spans="1:13" ht="14.4" customHeight="1" x14ac:dyDescent="0.35">
      <c r="A64" s="213">
        <v>50</v>
      </c>
      <c r="B64" s="198" t="s">
        <v>405</v>
      </c>
      <c r="C64" s="198"/>
      <c r="D64" s="193">
        <v>1</v>
      </c>
      <c r="E64" s="210"/>
      <c r="F64" s="210"/>
      <c r="G64" s="210"/>
      <c r="H64" s="210"/>
      <c r="I64" s="211">
        <v>0</v>
      </c>
      <c r="J64" s="194">
        <v>43435</v>
      </c>
      <c r="K64" s="196"/>
      <c r="L64" s="196"/>
      <c r="M64" s="196"/>
    </row>
    <row r="65" spans="1:13" ht="14.4" customHeight="1" x14ac:dyDescent="0.35">
      <c r="A65" s="213">
        <v>51</v>
      </c>
      <c r="B65" s="198" t="s">
        <v>406</v>
      </c>
      <c r="C65" s="198"/>
      <c r="D65" s="193">
        <v>1</v>
      </c>
      <c r="E65" s="210"/>
      <c r="F65" s="210"/>
      <c r="G65" s="210"/>
      <c r="H65" s="210"/>
      <c r="I65" s="211">
        <v>0</v>
      </c>
      <c r="J65" s="194">
        <v>43435</v>
      </c>
      <c r="K65" s="196"/>
      <c r="L65" s="196"/>
      <c r="M65" s="196"/>
    </row>
    <row r="66" spans="1:13" ht="14.4" customHeight="1" x14ac:dyDescent="0.35">
      <c r="A66" s="213">
        <v>52</v>
      </c>
      <c r="B66" s="198" t="s">
        <v>407</v>
      </c>
      <c r="C66" s="198"/>
      <c r="D66" s="193">
        <v>1</v>
      </c>
      <c r="E66" s="210"/>
      <c r="F66" s="210"/>
      <c r="G66" s="210"/>
      <c r="H66" s="210"/>
      <c r="I66" s="211">
        <v>0</v>
      </c>
      <c r="J66" s="194">
        <v>43435</v>
      </c>
      <c r="K66" s="196"/>
      <c r="L66" s="196"/>
      <c r="M66" s="196"/>
    </row>
  </sheetData>
  <sortState ref="A31:L1500">
    <sortCondition ref="A30:A1500"/>
    <sortCondition ref="I30:I1500"/>
    <sortCondition ref="G30:G1500"/>
    <sortCondition ref="H30:H1500"/>
    <sortCondition ref="D30:D1500"/>
    <sortCondition ref="F30:F1500"/>
  </sortState>
  <mergeCells count="1">
    <mergeCell ref="A27:M27"/>
  </mergeCells>
  <dataValidations disablePrompts="1" count="2">
    <dataValidation type="list" allowBlank="1" showInputMessage="1" showErrorMessage="1" sqref="I1">
      <formula1>#REF!</formula1>
    </dataValidation>
    <dataValidation type="list" allowBlank="1" showInputMessage="1" showErrorMessage="1" sqref="J2">
      <formula1>INDIRECT(#REF!)</formula1>
    </dataValidation>
  </dataValidations>
  <pageMargins left="0.7" right="0.7" top="0.75" bottom="0.75" header="0.3" footer="0.3"/>
  <pageSetup paperSize="5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Feuil1!$A$1:$A$4</xm:f>
          </x14:formula1>
          <xm:sqref>H7:H26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workbookViewId="0">
      <selection activeCell="F1" sqref="F1"/>
    </sheetView>
  </sheetViews>
  <sheetFormatPr baseColWidth="10" defaultRowHeight="14.4" x14ac:dyDescent="0.3"/>
  <cols>
    <col min="1" max="1" width="19.5546875" customWidth="1"/>
    <col min="2" max="2" width="17.77734375" customWidth="1"/>
    <col min="3" max="3" width="40" customWidth="1"/>
    <col min="4" max="4" width="30.6640625" bestFit="1" customWidth="1"/>
    <col min="5" max="5" width="24.33203125" bestFit="1" customWidth="1"/>
    <col min="6" max="6" width="30.44140625" bestFit="1" customWidth="1"/>
    <col min="7" max="7" width="25.33203125" bestFit="1" customWidth="1"/>
    <col min="8" max="8" width="28.5546875" bestFit="1" customWidth="1"/>
    <col min="9" max="9" width="26.88671875" bestFit="1" customWidth="1"/>
    <col min="10" max="10" width="29.88671875" bestFit="1" customWidth="1"/>
    <col min="11" max="11" width="30.6640625" bestFit="1" customWidth="1"/>
    <col min="12" max="12" width="24.33203125" bestFit="1" customWidth="1"/>
    <col min="13" max="13" width="30.44140625" bestFit="1" customWidth="1"/>
    <col min="14" max="14" width="24.77734375" bestFit="1" customWidth="1"/>
    <col min="15" max="15" width="25.33203125" bestFit="1" customWidth="1"/>
    <col min="16" max="16" width="28.5546875" bestFit="1" customWidth="1"/>
    <col min="17" max="17" width="26.88671875" bestFit="1" customWidth="1"/>
    <col min="18" max="18" width="29.88671875" bestFit="1" customWidth="1"/>
    <col min="19" max="19" width="30.6640625" bestFit="1" customWidth="1"/>
    <col min="20" max="20" width="24.33203125" bestFit="1" customWidth="1"/>
    <col min="21" max="21" width="30.44140625" bestFit="1" customWidth="1"/>
    <col min="22" max="22" width="25.33203125" bestFit="1" customWidth="1"/>
    <col min="23" max="23" width="38.109375" bestFit="1" customWidth="1"/>
    <col min="24" max="24" width="27.88671875" bestFit="1" customWidth="1"/>
    <col min="25" max="25" width="28.6640625" bestFit="1" customWidth="1"/>
    <col min="26" max="26" width="31.21875" bestFit="1" customWidth="1"/>
    <col min="27" max="27" width="22.33203125" bestFit="1" customWidth="1"/>
    <col min="28" max="28" width="28.44140625" bestFit="1" customWidth="1"/>
    <col min="29" max="29" width="24.33203125" bestFit="1" customWidth="1"/>
    <col min="30" max="30" width="27.5546875" bestFit="1" customWidth="1"/>
    <col min="31" max="31" width="25.77734375" bestFit="1" customWidth="1"/>
    <col min="32" max="32" width="5.88671875" customWidth="1"/>
    <col min="33" max="33" width="11.88671875" bestFit="1" customWidth="1"/>
  </cols>
  <sheetData>
    <row r="1" spans="1:6" x14ac:dyDescent="0.3">
      <c r="A1" s="207" t="s">
        <v>408</v>
      </c>
    </row>
    <row r="2" spans="1:6" x14ac:dyDescent="0.3">
      <c r="A2" s="208">
        <v>23</v>
      </c>
      <c r="C2" t="str">
        <f>VLOOKUP(A2,'Suivi de commande'!A29:M683,2,)</f>
        <v>SEMAINE DU 4 AU 8 JUIN</v>
      </c>
      <c r="D2">
        <f>VLOOKUP(A2,'Suivi de commande'!A29:M683,SUM(5,))</f>
        <v>58</v>
      </c>
      <c r="E2">
        <f>SUMIF(SEMAINE,SEMAINE=23,lot)</f>
        <v>0</v>
      </c>
      <c r="F2">
        <f>IF('Suivi de commande'!A31=A2,SUM('Suivi de commande'!E31))</f>
        <v>50</v>
      </c>
    </row>
    <row r="3" spans="1:6" x14ac:dyDescent="0.3">
      <c r="A3" s="208">
        <v>24</v>
      </c>
      <c r="C3" t="str">
        <f>VLOOKUP(A3,'Suivi de commande'!A30:M684,2,)</f>
        <v>SEMAINE DU 11 AU 15 JUIN</v>
      </c>
      <c r="D3">
        <f>VLOOKUP(A3,'Suivi de commande'!A30:M684,SUM(5,))</f>
        <v>0</v>
      </c>
    </row>
    <row r="4" spans="1:6" x14ac:dyDescent="0.3">
      <c r="A4" s="208">
        <v>25</v>
      </c>
      <c r="C4" t="str">
        <f>VLOOKUP(A4,'Suivi de commande'!A31:M685,2,)</f>
        <v>SEMAINE DU 18 AU 22 JUIN</v>
      </c>
      <c r="D4">
        <f>VLOOKUP(A4,'Suivi de commande'!A31:M685,SUM(5,))</f>
        <v>0</v>
      </c>
    </row>
    <row r="5" spans="1:6" x14ac:dyDescent="0.3">
      <c r="A5" s="208">
        <v>26</v>
      </c>
      <c r="C5" t="str">
        <f>VLOOKUP(A5,'Suivi de commande'!A31:M686,2,)</f>
        <v>SEMAINE DU 25 AU 29 JUIN</v>
      </c>
      <c r="D5">
        <f>VLOOKUP(A5,'Suivi de commande'!A31:M686,SUM(5,))</f>
        <v>25</v>
      </c>
    </row>
    <row r="6" spans="1:6" x14ac:dyDescent="0.3">
      <c r="A6" s="208">
        <v>27</v>
      </c>
      <c r="C6" t="str">
        <f>VLOOKUP(A6,'Suivi de commande'!A31:M687,2,)</f>
        <v>SEMAINE DU 2 AU 6 JUILLET</v>
      </c>
      <c r="D6">
        <f>VLOOKUP(A6,'Suivi de commande'!A31:M687,SUM(5,))</f>
        <v>0</v>
      </c>
    </row>
    <row r="7" spans="1:6" x14ac:dyDescent="0.3">
      <c r="A7" s="208">
        <v>28</v>
      </c>
      <c r="C7" t="str">
        <f>VLOOKUP(A7,'Suivi de commande'!A31:M688,2,)</f>
        <v>SEMAINE DU 9 AU 13 JUILLET</v>
      </c>
      <c r="D7">
        <f>VLOOKUP(A7,'Suivi de commande'!A31:M688,SUM(5,))</f>
        <v>0</v>
      </c>
    </row>
    <row r="8" spans="1:6" x14ac:dyDescent="0.3">
      <c r="A8" s="208">
        <v>29</v>
      </c>
      <c r="C8" t="str">
        <f>VLOOKUP(A8,'Suivi de commande'!A31:M689,2,)</f>
        <v>SEMAINE DU 16 AU 20 JUILLET</v>
      </c>
      <c r="D8">
        <f>VLOOKUP(A8,'Suivi de commande'!A31:M689,SUM(5,))</f>
        <v>0</v>
      </c>
    </row>
    <row r="9" spans="1:6" x14ac:dyDescent="0.3">
      <c r="A9" s="208">
        <v>30</v>
      </c>
      <c r="C9" t="str">
        <f>VLOOKUP(A9,'Suivi de commande'!A31:M690,2,)</f>
        <v>SEMAINE DU 23 AU 27 JUILLET</v>
      </c>
      <c r="D9">
        <f>VLOOKUP(A9,'Suivi de commande'!A31:M690,SUM(5,))</f>
        <v>0</v>
      </c>
    </row>
    <row r="10" spans="1:6" x14ac:dyDescent="0.3">
      <c r="A10" s="208">
        <v>31</v>
      </c>
      <c r="C10" t="str">
        <f>VLOOKUP(A10,'Suivi de commande'!A31:M691,2,)</f>
        <v>SEMAINE DU 30 JUILLET AU 3 AOÛT</v>
      </c>
      <c r="D10">
        <f>VLOOKUP(A10,'Suivi de commande'!A31:M691,SUM(5,))</f>
        <v>0</v>
      </c>
    </row>
    <row r="11" spans="1:6" x14ac:dyDescent="0.3">
      <c r="A11" s="208">
        <v>32</v>
      </c>
      <c r="C11" t="str">
        <f>VLOOKUP(A11,'Suivi de commande'!A32:M692,2,)</f>
        <v>SEMAINE DU 6 AU 10 AOÛT</v>
      </c>
      <c r="D11">
        <f>VLOOKUP(A11,'Suivi de commande'!A32:M692,SUM(5,))</f>
        <v>0</v>
      </c>
    </row>
    <row r="12" spans="1:6" x14ac:dyDescent="0.3">
      <c r="A12" s="208">
        <v>33</v>
      </c>
      <c r="C12" t="str">
        <f>VLOOKUP(A12,'Suivi de commande'!A33:M693,2,)</f>
        <v>SEMAINE DU 13 AU 17 AOÛT</v>
      </c>
      <c r="D12">
        <f>VLOOKUP(A12,'Suivi de commande'!A33:M693,SUM(5,))</f>
        <v>0</v>
      </c>
    </row>
    <row r="13" spans="1:6" x14ac:dyDescent="0.3">
      <c r="A13" s="208">
        <v>34</v>
      </c>
      <c r="C13" t="str">
        <f>VLOOKUP(A13,'Suivi de commande'!A34:M694,2,)</f>
        <v>SEMAINE DU 20 AU 24 AOÛT</v>
      </c>
      <c r="D13">
        <f>VLOOKUP(A13,'Suivi de commande'!A34:M694,SUM(5,))</f>
        <v>0</v>
      </c>
    </row>
    <row r="14" spans="1:6" x14ac:dyDescent="0.3">
      <c r="A14" s="208">
        <v>35</v>
      </c>
      <c r="C14" t="str">
        <f>VLOOKUP(A14,'Suivi de commande'!A35:M695,2,)</f>
        <v>SEMAINE DU 27 AU 31 AOÛT</v>
      </c>
      <c r="D14">
        <f>VLOOKUP(A14,'Suivi de commande'!A35:M695,SUM(5,))</f>
        <v>0</v>
      </c>
    </row>
    <row r="15" spans="1:6" x14ac:dyDescent="0.3">
      <c r="A15" s="208">
        <v>36</v>
      </c>
      <c r="C15" t="str">
        <f>VLOOKUP(A15,'Suivi de commande'!A36:M696,2,)</f>
        <v>SEMAINE DU 3 AU 7 SEPTEMBRE</v>
      </c>
      <c r="D15">
        <f>VLOOKUP(A15,'Suivi de commande'!A36:M696,SUM(5,))</f>
        <v>0</v>
      </c>
    </row>
    <row r="16" spans="1:6" x14ac:dyDescent="0.3">
      <c r="A16" s="208">
        <v>37</v>
      </c>
      <c r="C16" t="str">
        <f>VLOOKUP(A16,'Suivi de commande'!A37:M697,2,)</f>
        <v>SEMAINE DU 10 AU 14 SEPTEMBRE</v>
      </c>
      <c r="D16">
        <f>VLOOKUP(A16,'Suivi de commande'!A37:M697,SUM(5,))</f>
        <v>0</v>
      </c>
    </row>
    <row r="17" spans="1:4" x14ac:dyDescent="0.3">
      <c r="A17" s="208">
        <v>38</v>
      </c>
      <c r="C17" t="str">
        <f>VLOOKUP(A17,'Suivi de commande'!A38:M698,2,)</f>
        <v>SEMAINE DU 17 AU 21 SEPTEMBRE</v>
      </c>
      <c r="D17">
        <f>VLOOKUP(A17,'Suivi de commande'!A38:M698,SUM(5,))</f>
        <v>0</v>
      </c>
    </row>
    <row r="18" spans="1:4" x14ac:dyDescent="0.3">
      <c r="A18" s="208">
        <v>39</v>
      </c>
      <c r="C18" t="str">
        <f>VLOOKUP(A18,'Suivi de commande'!A39:M699,2,)</f>
        <v>SEMAINE DU 24 AU 28 SEPTEMBRE</v>
      </c>
      <c r="D18">
        <f>VLOOKUP(A18,'Suivi de commande'!A39:M699,SUM(5,))</f>
        <v>0</v>
      </c>
    </row>
    <row r="19" spans="1:4" x14ac:dyDescent="0.3">
      <c r="A19" s="208">
        <v>40</v>
      </c>
      <c r="C19" t="str">
        <f>VLOOKUP(A19,'Suivi de commande'!A40:M700,2,)</f>
        <v>SEMAINE DU 1 AU 5 OCTOBRE</v>
      </c>
      <c r="D19">
        <f>VLOOKUP(A19,'Suivi de commande'!A40:M700,SUM(5,))</f>
        <v>0</v>
      </c>
    </row>
    <row r="20" spans="1:4" x14ac:dyDescent="0.3">
      <c r="A20" s="208">
        <v>41</v>
      </c>
      <c r="C20" t="str">
        <f>VLOOKUP(A20,'Suivi de commande'!A41:M701,2,)</f>
        <v>SEMAINE DU 8 AU 12 OCTOBRE</v>
      </c>
      <c r="D20">
        <f>VLOOKUP(A20,'Suivi de commande'!A41:M701,SUM(5,))</f>
        <v>0</v>
      </c>
    </row>
    <row r="21" spans="1:4" x14ac:dyDescent="0.3">
      <c r="A21" s="208">
        <v>42</v>
      </c>
      <c r="C21" t="str">
        <f>VLOOKUP(A21,'Suivi de commande'!A42:M702,2,)</f>
        <v>SEMAINE DU 15 AU 19 OCTOBRE</v>
      </c>
      <c r="D21">
        <f>VLOOKUP(A21,'Suivi de commande'!A42:M702,SUM(5,))</f>
        <v>0</v>
      </c>
    </row>
    <row r="22" spans="1:4" x14ac:dyDescent="0.3">
      <c r="A22" s="208">
        <v>43</v>
      </c>
      <c r="C22" t="str">
        <f>VLOOKUP(A22,'Suivi de commande'!A43:M703,2,)</f>
        <v>SEMAINE DU 22 AU 26 OCTOBRE</v>
      </c>
      <c r="D22">
        <f>VLOOKUP(A22,'Suivi de commande'!A43:M703,SUM(5,))</f>
        <v>500</v>
      </c>
    </row>
    <row r="23" spans="1:4" x14ac:dyDescent="0.3">
      <c r="A23" s="208">
        <v>44</v>
      </c>
      <c r="C23" t="str">
        <f>VLOOKUP(A23,'Suivi de commande'!A44:M704,2,)</f>
        <v>SEMAINE DU 29 OCTOBRE AU 2 NOVEMBRE</v>
      </c>
      <c r="D23">
        <f>VLOOKUP(A23,'Suivi de commande'!A44:M704,SUM(5,))</f>
        <v>0</v>
      </c>
    </row>
    <row r="24" spans="1:4" x14ac:dyDescent="0.3">
      <c r="A24" s="208">
        <v>45</v>
      </c>
      <c r="C24" t="str">
        <f>VLOOKUP(A24,'Suivi de commande'!A45:M705,2,)</f>
        <v>SEMAINE DU 5 AU 9 NOVEMBRE</v>
      </c>
      <c r="D24">
        <f>VLOOKUP(A24,'Suivi de commande'!A45:M705,SUM(5,))</f>
        <v>0</v>
      </c>
    </row>
    <row r="25" spans="1:4" x14ac:dyDescent="0.3">
      <c r="A25" s="208">
        <v>46</v>
      </c>
      <c r="C25" t="str">
        <f>VLOOKUP(A25,'Suivi de commande'!A46:M706,2,)</f>
        <v>SEMAINE DU 12 AU 16 NOVEMBRE</v>
      </c>
      <c r="D25">
        <f>VLOOKUP(A25,'Suivi de commande'!A46:M706,SUM(5,))</f>
        <v>0</v>
      </c>
    </row>
    <row r="26" spans="1:4" x14ac:dyDescent="0.3">
      <c r="A26" s="208">
        <v>47</v>
      </c>
      <c r="C26" t="str">
        <f>VLOOKUP(A26,'Suivi de commande'!A47:M707,2,)</f>
        <v>SEMAINE DU 19 AU 23 NOVEMBRE</v>
      </c>
      <c r="D26">
        <f>VLOOKUP(A26,'Suivi de commande'!A47:M707,SUM(5,))</f>
        <v>0</v>
      </c>
    </row>
    <row r="27" spans="1:4" x14ac:dyDescent="0.3">
      <c r="A27" s="208">
        <v>48</v>
      </c>
      <c r="C27" t="str">
        <f>VLOOKUP(A27,'Suivi de commande'!A48:M708,2,)</f>
        <v>SEMAINE DU 26 AU 30 NOVEMBRE</v>
      </c>
      <c r="D27">
        <f>VLOOKUP(A27,'Suivi de commande'!A48:M708,SUM(5,))</f>
        <v>0</v>
      </c>
    </row>
    <row r="28" spans="1:4" x14ac:dyDescent="0.3">
      <c r="A28" s="208">
        <v>49</v>
      </c>
      <c r="C28" t="str">
        <f>VLOOKUP(A28,'Suivi de commande'!A49:M709,2,)</f>
        <v>SEMAINE DU 3 AU 7 DÉCEMBRE</v>
      </c>
      <c r="D28">
        <f>VLOOKUP(A28,'Suivi de commande'!A49:M709,SUM(5,))</f>
        <v>0</v>
      </c>
    </row>
    <row r="29" spans="1:4" x14ac:dyDescent="0.3">
      <c r="A29" s="208">
        <v>50</v>
      </c>
      <c r="C29" t="str">
        <f>VLOOKUP(A29,'Suivi de commande'!A50:M710,2,)</f>
        <v>SEMAINE DU 10 AU 14 DÉCEMBRE</v>
      </c>
      <c r="D29">
        <f>VLOOKUP(A29,'Suivi de commande'!A50:M710,SUM(5,))</f>
        <v>0</v>
      </c>
    </row>
    <row r="30" spans="1:4" x14ac:dyDescent="0.3">
      <c r="A30" s="208">
        <v>51</v>
      </c>
      <c r="C30" t="str">
        <f>VLOOKUP(A30,'Suivi de commande'!A51:M711,2,)</f>
        <v>SEMAINE DU 17 AU 21 DÉCEMBRE</v>
      </c>
      <c r="D30">
        <f>VLOOKUP(A30,'Suivi de commande'!A51:M711,SUM(5,))</f>
        <v>0</v>
      </c>
    </row>
    <row r="31" spans="1:4" x14ac:dyDescent="0.3">
      <c r="A31" s="208">
        <v>52</v>
      </c>
      <c r="C31" t="str">
        <f>VLOOKUP(A31,'Suivi de commande'!A52:M712,2,)</f>
        <v>SEMAINE DU 24 AU 28 DÉCEMBRE</v>
      </c>
      <c r="D31">
        <f>VLOOKUP(A31,'Suivi de commande'!A52:M712,SUM(5,))</f>
        <v>0</v>
      </c>
    </row>
    <row r="32" spans="1:4" x14ac:dyDescent="0.3">
      <c r="A32" s="208" t="s">
        <v>410</v>
      </c>
    </row>
    <row r="33" spans="1:1" x14ac:dyDescent="0.3">
      <c r="A33" s="208" t="s">
        <v>409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C4" sqref="C4"/>
    </sheetView>
  </sheetViews>
  <sheetFormatPr baseColWidth="10" defaultRowHeight="14.4" x14ac:dyDescent="0.3"/>
  <cols>
    <col min="1" max="1" width="12.33203125" customWidth="1"/>
  </cols>
  <sheetData>
    <row r="1" spans="1:1" x14ac:dyDescent="0.3">
      <c r="A1" t="s">
        <v>373</v>
      </c>
    </row>
    <row r="2" spans="1:1" x14ac:dyDescent="0.3">
      <c r="A2" t="s">
        <v>374</v>
      </c>
    </row>
    <row r="3" spans="1:1" x14ac:dyDescent="0.3">
      <c r="A3" t="s">
        <v>375</v>
      </c>
    </row>
    <row r="4" spans="1:1" x14ac:dyDescent="0.3">
      <c r="A4" t="s">
        <v>376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Inventaire</vt:lpstr>
      <vt:lpstr>Suivi de production</vt:lpstr>
      <vt:lpstr>Suivi de commande</vt:lpstr>
      <vt:lpstr>Total</vt:lpstr>
      <vt:lpstr>Feuil1</vt:lpstr>
      <vt:lpstr>Inventaire!Criteres</vt:lpstr>
      <vt:lpstr>FORMAT</vt:lpstr>
      <vt:lpstr>format5</vt:lpstr>
      <vt:lpstr>lot</vt:lpstr>
      <vt:lpstr>SEMAINE</vt:lpstr>
      <vt:lpstr>xx</vt:lpstr>
      <vt:lpstr>'Suivi de production'!Zone_d_impression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Pier-Luc</dc:creator>
  <cp:lastModifiedBy>Ingenieur</cp:lastModifiedBy>
  <cp:lastPrinted>2018-06-05T20:46:38Z</cp:lastPrinted>
  <dcterms:created xsi:type="dcterms:W3CDTF">2012-07-04T12:41:39Z</dcterms:created>
  <dcterms:modified xsi:type="dcterms:W3CDTF">2018-06-07T12:50:57Z</dcterms:modified>
</cp:coreProperties>
</file>