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firstSheet="9" activeTab="12"/>
  </bookViews>
  <sheets>
    <sheet name="01-Janv" sheetId="1" r:id="rId1"/>
    <sheet name="02-Fév" sheetId="2" r:id="rId2"/>
    <sheet name="03-Mars" sheetId="3" r:id="rId3"/>
    <sheet name="04-Avril" sheetId="4" r:id="rId4"/>
    <sheet name="05-Mai" sheetId="5" r:id="rId5"/>
    <sheet name="06-Juin" sheetId="18" r:id="rId6"/>
    <sheet name="07-Juil" sheetId="19" r:id="rId7"/>
    <sheet name="08-Août" sheetId="20" r:id="rId8"/>
    <sheet name="09-Sept" sheetId="21" r:id="rId9"/>
    <sheet name="10-Oct" sheetId="22" r:id="rId10"/>
    <sheet name="11-Nov" sheetId="23" r:id="rId11"/>
    <sheet name="12-Dec" sheetId="24" r:id="rId12"/>
    <sheet name="RelanceEntête" sheetId="17" r:id="rId13"/>
    <sheet name="BDD Client" sheetId="14" r:id="rId14"/>
    <sheet name="BDD Facture" sheetId="15" r:id="rId15"/>
    <sheet name="Annexe" sheetId="16" r:id="rId16"/>
  </sheets>
  <definedNames>
    <definedName name="_xlnm._FilterDatabase" localSheetId="0" hidden="1">'01-Janv'!$A$7:$H$70</definedName>
    <definedName name="_xlnm._FilterDatabase" localSheetId="1" hidden="1">'02-Fév'!$A$7:$H$70</definedName>
    <definedName name="_xlnm._FilterDatabase" localSheetId="2" hidden="1">'03-Mars'!$A$7:$H$71</definedName>
    <definedName name="_xlnm._FilterDatabase" localSheetId="3" hidden="1">'04-Avril'!$A$7:$H$70</definedName>
    <definedName name="_xlnm._FilterDatabase" localSheetId="4" hidden="1">'05-Mai'!$A$7:$H$71</definedName>
    <definedName name="Adresse">'BDD Client'!$C$1:$C$17</definedName>
    <definedName name="Adresse_2">'BDD Client'!$D$1:$D$22</definedName>
    <definedName name="BDDC">'BDD Client'!$A$1:$E$5</definedName>
    <definedName name="BDDCLIENT">'BDD Client'!$A$1:$G$5</definedName>
    <definedName name="BDDF">'BDD Facture'!$A$1:$E$9</definedName>
    <definedName name="Date_échéance">'BDD Facture'!$D$1:$D$19</definedName>
    <definedName name="Date_Fact">'BDD Facture'!$C$1:$C$19</definedName>
    <definedName name="Montant">'BDD Facture'!$E$1:$E$19</definedName>
    <definedName name="n°client">'BDD Client'!$A$1:$A$19</definedName>
    <definedName name="Num_Client">'BDD Facture'!$B$1:$B$19</definedName>
    <definedName name="Raison_sociale">'BDD Client'!$B$1:$B$18</definedName>
    <definedName name="Ville">'BDD Client'!$E$1:$E$24</definedName>
  </definedNames>
  <calcPr calcId="152511"/>
</workbook>
</file>

<file path=xl/calcChain.xml><?xml version="1.0" encoding="utf-8"?>
<calcChain xmlns="http://schemas.openxmlformats.org/spreadsheetml/2006/main">
  <c r="I8" i="17" l="1"/>
  <c r="I9" i="17"/>
  <c r="I11" i="17"/>
  <c r="I12" i="17"/>
  <c r="I10" i="17"/>
  <c r="I13" i="17"/>
  <c r="I14" i="17"/>
  <c r="H8" i="17"/>
  <c r="H9" i="17"/>
  <c r="H11" i="17"/>
  <c r="H12" i="17"/>
  <c r="H10" i="17"/>
  <c r="H13" i="17"/>
  <c r="H14" i="17"/>
  <c r="G14" i="17"/>
  <c r="G13" i="17"/>
  <c r="G10" i="17"/>
  <c r="G12" i="17"/>
  <c r="G11" i="17"/>
  <c r="G9" i="17"/>
  <c r="G8" i="17"/>
  <c r="H70" i="24" l="1"/>
  <c r="E70" i="24"/>
  <c r="F70" i="24" s="1"/>
  <c r="D70" i="24"/>
  <c r="C70" i="24"/>
  <c r="B70" i="24"/>
  <c r="H69" i="24"/>
  <c r="E69" i="24"/>
  <c r="F69" i="24" s="1"/>
  <c r="D69" i="24"/>
  <c r="C69" i="24"/>
  <c r="B69" i="24"/>
  <c r="H68" i="24"/>
  <c r="E68" i="24"/>
  <c r="F68" i="24" s="1"/>
  <c r="D68" i="24"/>
  <c r="C68" i="24"/>
  <c r="B68" i="24"/>
  <c r="H67" i="24"/>
  <c r="E67" i="24"/>
  <c r="F67" i="24" s="1"/>
  <c r="D67" i="24"/>
  <c r="C67" i="24"/>
  <c r="B67" i="24"/>
  <c r="H66" i="24"/>
  <c r="E66" i="24"/>
  <c r="F66" i="24" s="1"/>
  <c r="D66" i="24"/>
  <c r="C66" i="24"/>
  <c r="B66" i="24"/>
  <c r="H65" i="24"/>
  <c r="E65" i="24"/>
  <c r="F65" i="24" s="1"/>
  <c r="D65" i="24"/>
  <c r="C65" i="24"/>
  <c r="B65" i="24"/>
  <c r="H64" i="24"/>
  <c r="E64" i="24"/>
  <c r="F64" i="24" s="1"/>
  <c r="D64" i="24"/>
  <c r="C64" i="24"/>
  <c r="B64" i="24"/>
  <c r="H63" i="24"/>
  <c r="E63" i="24"/>
  <c r="F63" i="24" s="1"/>
  <c r="D63" i="24"/>
  <c r="C63" i="24"/>
  <c r="B63" i="24"/>
  <c r="H62" i="24"/>
  <c r="E62" i="24"/>
  <c r="F62" i="24" s="1"/>
  <c r="D62" i="24"/>
  <c r="C62" i="24"/>
  <c r="B62" i="24"/>
  <c r="H61" i="24"/>
  <c r="E61" i="24"/>
  <c r="F61" i="24" s="1"/>
  <c r="D61" i="24"/>
  <c r="C61" i="24"/>
  <c r="B61" i="24"/>
  <c r="H60" i="24"/>
  <c r="E60" i="24"/>
  <c r="F60" i="24" s="1"/>
  <c r="D60" i="24"/>
  <c r="C60" i="24"/>
  <c r="B60" i="24"/>
  <c r="H59" i="24"/>
  <c r="E59" i="24"/>
  <c r="F59" i="24" s="1"/>
  <c r="D59" i="24"/>
  <c r="C59" i="24"/>
  <c r="B59" i="24"/>
  <c r="H58" i="24"/>
  <c r="E58" i="24"/>
  <c r="F58" i="24" s="1"/>
  <c r="D58" i="24"/>
  <c r="C58" i="24"/>
  <c r="B58" i="24"/>
  <c r="H57" i="24"/>
  <c r="E57" i="24"/>
  <c r="F57" i="24" s="1"/>
  <c r="D57" i="24"/>
  <c r="C57" i="24"/>
  <c r="B57" i="24"/>
  <c r="H56" i="24"/>
  <c r="E56" i="24"/>
  <c r="F56" i="24" s="1"/>
  <c r="D56" i="24"/>
  <c r="C56" i="24"/>
  <c r="B56" i="24"/>
  <c r="H55" i="24"/>
  <c r="E55" i="24"/>
  <c r="F55" i="24" s="1"/>
  <c r="D55" i="24"/>
  <c r="C55" i="24"/>
  <c r="B55" i="24"/>
  <c r="H54" i="24"/>
  <c r="E54" i="24"/>
  <c r="F54" i="24" s="1"/>
  <c r="D54" i="24"/>
  <c r="C54" i="24"/>
  <c r="B54" i="24"/>
  <c r="H53" i="24"/>
  <c r="E53" i="24"/>
  <c r="F53" i="24" s="1"/>
  <c r="D53" i="24"/>
  <c r="C53" i="24"/>
  <c r="B53" i="24"/>
  <c r="H52" i="24"/>
  <c r="E52" i="24"/>
  <c r="F52" i="24" s="1"/>
  <c r="D52" i="24"/>
  <c r="C52" i="24"/>
  <c r="B52" i="24"/>
  <c r="H51" i="24"/>
  <c r="E51" i="24"/>
  <c r="F51" i="24" s="1"/>
  <c r="D51" i="24"/>
  <c r="C51" i="24"/>
  <c r="B51" i="24"/>
  <c r="H50" i="24"/>
  <c r="E50" i="24"/>
  <c r="F50" i="24" s="1"/>
  <c r="D50" i="24"/>
  <c r="C50" i="24"/>
  <c r="B50" i="24"/>
  <c r="H49" i="24"/>
  <c r="E49" i="24"/>
  <c r="F49" i="24" s="1"/>
  <c r="D49" i="24"/>
  <c r="C49" i="24"/>
  <c r="B49" i="24"/>
  <c r="H48" i="24"/>
  <c r="E48" i="24"/>
  <c r="F48" i="24" s="1"/>
  <c r="D48" i="24"/>
  <c r="C48" i="24"/>
  <c r="B48" i="24"/>
  <c r="H47" i="24"/>
  <c r="E47" i="24"/>
  <c r="F47" i="24" s="1"/>
  <c r="D47" i="24"/>
  <c r="C47" i="24"/>
  <c r="B47" i="24"/>
  <c r="H46" i="24"/>
  <c r="E46" i="24"/>
  <c r="F46" i="24" s="1"/>
  <c r="D46" i="24"/>
  <c r="C46" i="24"/>
  <c r="B46" i="24"/>
  <c r="H45" i="24"/>
  <c r="E45" i="24"/>
  <c r="F45" i="24" s="1"/>
  <c r="D45" i="24"/>
  <c r="C45" i="24"/>
  <c r="B45" i="24"/>
  <c r="H44" i="24"/>
  <c r="E44" i="24"/>
  <c r="F44" i="24" s="1"/>
  <c r="D44" i="24"/>
  <c r="C44" i="24"/>
  <c r="B44" i="24"/>
  <c r="H43" i="24"/>
  <c r="E43" i="24"/>
  <c r="F43" i="24" s="1"/>
  <c r="D43" i="24"/>
  <c r="C43" i="24"/>
  <c r="B43" i="24"/>
  <c r="H42" i="24"/>
  <c r="E42" i="24"/>
  <c r="F42" i="24" s="1"/>
  <c r="D42" i="24"/>
  <c r="C42" i="24"/>
  <c r="B42" i="24"/>
  <c r="H41" i="24"/>
  <c r="E41" i="24"/>
  <c r="F41" i="24" s="1"/>
  <c r="D41" i="24"/>
  <c r="C41" i="24"/>
  <c r="B41" i="24"/>
  <c r="H40" i="24"/>
  <c r="E40" i="24"/>
  <c r="F40" i="24" s="1"/>
  <c r="D40" i="24"/>
  <c r="C40" i="24"/>
  <c r="B40" i="24"/>
  <c r="H39" i="24"/>
  <c r="E39" i="24"/>
  <c r="F39" i="24" s="1"/>
  <c r="D39" i="24"/>
  <c r="C39" i="24"/>
  <c r="B39" i="24"/>
  <c r="H38" i="24"/>
  <c r="E38" i="24"/>
  <c r="F38" i="24" s="1"/>
  <c r="D38" i="24"/>
  <c r="C38" i="24"/>
  <c r="B38" i="24"/>
  <c r="H37" i="24"/>
  <c r="E37" i="24"/>
  <c r="F37" i="24" s="1"/>
  <c r="D37" i="24"/>
  <c r="C37" i="24"/>
  <c r="B37" i="24"/>
  <c r="H36" i="24"/>
  <c r="E36" i="24"/>
  <c r="F36" i="24" s="1"/>
  <c r="D36" i="24"/>
  <c r="C36" i="24"/>
  <c r="B36" i="24"/>
  <c r="H35" i="24"/>
  <c r="E35" i="24"/>
  <c r="F35" i="24" s="1"/>
  <c r="D35" i="24"/>
  <c r="C35" i="24"/>
  <c r="B35" i="24"/>
  <c r="H34" i="24"/>
  <c r="E34" i="24"/>
  <c r="F34" i="24" s="1"/>
  <c r="D34" i="24"/>
  <c r="C34" i="24"/>
  <c r="B34" i="24"/>
  <c r="H33" i="24"/>
  <c r="E33" i="24"/>
  <c r="F33" i="24" s="1"/>
  <c r="D33" i="24"/>
  <c r="C33" i="24"/>
  <c r="B33" i="24"/>
  <c r="H32" i="24"/>
  <c r="E32" i="24"/>
  <c r="F32" i="24" s="1"/>
  <c r="D32" i="24"/>
  <c r="C32" i="24"/>
  <c r="B32" i="24"/>
  <c r="H31" i="24"/>
  <c r="E31" i="24"/>
  <c r="F31" i="24" s="1"/>
  <c r="D31" i="24"/>
  <c r="C31" i="24"/>
  <c r="B31" i="24"/>
  <c r="H30" i="24"/>
  <c r="E30" i="24"/>
  <c r="F30" i="24" s="1"/>
  <c r="D30" i="24"/>
  <c r="C30" i="24"/>
  <c r="B30" i="24"/>
  <c r="H29" i="24"/>
  <c r="E29" i="24"/>
  <c r="F29" i="24" s="1"/>
  <c r="D29" i="24"/>
  <c r="C29" i="24"/>
  <c r="B29" i="24"/>
  <c r="H28" i="24"/>
  <c r="E28" i="24"/>
  <c r="F28" i="24" s="1"/>
  <c r="D28" i="24"/>
  <c r="C28" i="24"/>
  <c r="B28" i="24"/>
  <c r="H27" i="24"/>
  <c r="E27" i="24"/>
  <c r="F27" i="24" s="1"/>
  <c r="D27" i="24"/>
  <c r="C27" i="24"/>
  <c r="B27" i="24"/>
  <c r="H26" i="24"/>
  <c r="E26" i="24"/>
  <c r="F26" i="24" s="1"/>
  <c r="D26" i="24"/>
  <c r="C26" i="24"/>
  <c r="B26" i="24"/>
  <c r="H25" i="24"/>
  <c r="E25" i="24"/>
  <c r="F25" i="24" s="1"/>
  <c r="D25" i="24"/>
  <c r="C25" i="24"/>
  <c r="B25" i="24"/>
  <c r="H24" i="24"/>
  <c r="E24" i="24"/>
  <c r="F24" i="24" s="1"/>
  <c r="D24" i="24"/>
  <c r="C24" i="24"/>
  <c r="B24" i="24"/>
  <c r="H23" i="24"/>
  <c r="E23" i="24"/>
  <c r="F23" i="24" s="1"/>
  <c r="D23" i="24"/>
  <c r="C23" i="24"/>
  <c r="B23" i="24"/>
  <c r="H22" i="24"/>
  <c r="E22" i="24"/>
  <c r="F22" i="24" s="1"/>
  <c r="D22" i="24"/>
  <c r="C22" i="24"/>
  <c r="B22" i="24"/>
  <c r="H21" i="24"/>
  <c r="E21" i="24"/>
  <c r="F21" i="24" s="1"/>
  <c r="D21" i="24"/>
  <c r="C21" i="24"/>
  <c r="B21" i="24"/>
  <c r="H20" i="24"/>
  <c r="E20" i="24"/>
  <c r="F20" i="24" s="1"/>
  <c r="D20" i="24"/>
  <c r="C20" i="24"/>
  <c r="B20" i="24"/>
  <c r="H19" i="24"/>
  <c r="E19" i="24"/>
  <c r="F19" i="24" s="1"/>
  <c r="D19" i="24"/>
  <c r="C19" i="24"/>
  <c r="B19" i="24"/>
  <c r="H18" i="24"/>
  <c r="E18" i="24"/>
  <c r="F18" i="24" s="1"/>
  <c r="D18" i="24"/>
  <c r="C18" i="24"/>
  <c r="B18" i="24"/>
  <c r="H17" i="24"/>
  <c r="E17" i="24"/>
  <c r="F17" i="24" s="1"/>
  <c r="D17" i="24"/>
  <c r="C17" i="24"/>
  <c r="B17" i="24"/>
  <c r="H16" i="24"/>
  <c r="E16" i="24"/>
  <c r="F16" i="24" s="1"/>
  <c r="D16" i="24"/>
  <c r="C16" i="24"/>
  <c r="B16" i="24"/>
  <c r="H15" i="24"/>
  <c r="E15" i="24"/>
  <c r="F15" i="24" s="1"/>
  <c r="D15" i="24"/>
  <c r="C15" i="24"/>
  <c r="B15" i="24"/>
  <c r="H14" i="24"/>
  <c r="E14" i="24"/>
  <c r="F14" i="24" s="1"/>
  <c r="D14" i="24"/>
  <c r="C14" i="24"/>
  <c r="B14" i="24"/>
  <c r="H13" i="24"/>
  <c r="E13" i="24"/>
  <c r="F13" i="24" s="1"/>
  <c r="D13" i="24"/>
  <c r="C13" i="24"/>
  <c r="B13" i="24"/>
  <c r="H12" i="24"/>
  <c r="E12" i="24"/>
  <c r="F12" i="24" s="1"/>
  <c r="D12" i="24"/>
  <c r="C12" i="24"/>
  <c r="B12" i="24"/>
  <c r="H11" i="24"/>
  <c r="E11" i="24"/>
  <c r="F11" i="24" s="1"/>
  <c r="D11" i="24"/>
  <c r="C11" i="24"/>
  <c r="B11" i="24"/>
  <c r="E10" i="24"/>
  <c r="F10" i="24" s="1"/>
  <c r="D10" i="24"/>
  <c r="C10" i="24"/>
  <c r="H10" i="24" s="1"/>
  <c r="B10" i="24"/>
  <c r="H9" i="24"/>
  <c r="E9" i="24"/>
  <c r="F9" i="24" s="1"/>
  <c r="D9" i="24"/>
  <c r="C9" i="24"/>
  <c r="B9" i="24"/>
  <c r="E8" i="24"/>
  <c r="F8" i="24" s="1"/>
  <c r="D8" i="24"/>
  <c r="C8" i="24"/>
  <c r="H8" i="24" s="1"/>
  <c r="B8" i="24"/>
  <c r="H70" i="23"/>
  <c r="E70" i="23"/>
  <c r="F70" i="23" s="1"/>
  <c r="D70" i="23"/>
  <c r="C70" i="23"/>
  <c r="B70" i="23"/>
  <c r="H69" i="23"/>
  <c r="E69" i="23"/>
  <c r="F69" i="23" s="1"/>
  <c r="D69" i="23"/>
  <c r="C69" i="23"/>
  <c r="B69" i="23"/>
  <c r="H68" i="23"/>
  <c r="E68" i="23"/>
  <c r="F68" i="23" s="1"/>
  <c r="D68" i="23"/>
  <c r="C68" i="23"/>
  <c r="B68" i="23"/>
  <c r="H67" i="23"/>
  <c r="E67" i="23"/>
  <c r="F67" i="23" s="1"/>
  <c r="D67" i="23"/>
  <c r="C67" i="23"/>
  <c r="B67" i="23"/>
  <c r="H66" i="23"/>
  <c r="E66" i="23"/>
  <c r="F66" i="23" s="1"/>
  <c r="D66" i="23"/>
  <c r="C66" i="23"/>
  <c r="B66" i="23"/>
  <c r="H65" i="23"/>
  <c r="E65" i="23"/>
  <c r="F65" i="23" s="1"/>
  <c r="D65" i="23"/>
  <c r="C65" i="23"/>
  <c r="B65" i="23"/>
  <c r="H64" i="23"/>
  <c r="E64" i="23"/>
  <c r="F64" i="23" s="1"/>
  <c r="D64" i="23"/>
  <c r="C64" i="23"/>
  <c r="B64" i="23"/>
  <c r="H63" i="23"/>
  <c r="E63" i="23"/>
  <c r="F63" i="23" s="1"/>
  <c r="D63" i="23"/>
  <c r="C63" i="23"/>
  <c r="B63" i="23"/>
  <c r="H62" i="23"/>
  <c r="E62" i="23"/>
  <c r="F62" i="23" s="1"/>
  <c r="D62" i="23"/>
  <c r="C62" i="23"/>
  <c r="B62" i="23"/>
  <c r="H61" i="23"/>
  <c r="E61" i="23"/>
  <c r="F61" i="23" s="1"/>
  <c r="D61" i="23"/>
  <c r="C61" i="23"/>
  <c r="B61" i="23"/>
  <c r="H60" i="23"/>
  <c r="E60" i="23"/>
  <c r="F60" i="23" s="1"/>
  <c r="D60" i="23"/>
  <c r="C60" i="23"/>
  <c r="B60" i="23"/>
  <c r="H59" i="23"/>
  <c r="E59" i="23"/>
  <c r="F59" i="23" s="1"/>
  <c r="D59" i="23"/>
  <c r="C59" i="23"/>
  <c r="B59" i="23"/>
  <c r="H58" i="23"/>
  <c r="E58" i="23"/>
  <c r="F58" i="23" s="1"/>
  <c r="D58" i="23"/>
  <c r="C58" i="23"/>
  <c r="B58" i="23"/>
  <c r="H57" i="23"/>
  <c r="E57" i="23"/>
  <c r="F57" i="23" s="1"/>
  <c r="D57" i="23"/>
  <c r="C57" i="23"/>
  <c r="B57" i="23"/>
  <c r="H56" i="23"/>
  <c r="E56" i="23"/>
  <c r="F56" i="23" s="1"/>
  <c r="D56" i="23"/>
  <c r="C56" i="23"/>
  <c r="B56" i="23"/>
  <c r="H55" i="23"/>
  <c r="E55" i="23"/>
  <c r="F55" i="23" s="1"/>
  <c r="D55" i="23"/>
  <c r="C55" i="23"/>
  <c r="B55" i="23"/>
  <c r="H54" i="23"/>
  <c r="E54" i="23"/>
  <c r="F54" i="23" s="1"/>
  <c r="D54" i="23"/>
  <c r="C54" i="23"/>
  <c r="B54" i="23"/>
  <c r="H53" i="23"/>
  <c r="E53" i="23"/>
  <c r="F53" i="23" s="1"/>
  <c r="D53" i="23"/>
  <c r="C53" i="23"/>
  <c r="B53" i="23"/>
  <c r="H52" i="23"/>
  <c r="E52" i="23"/>
  <c r="F52" i="23" s="1"/>
  <c r="D52" i="23"/>
  <c r="C52" i="23"/>
  <c r="B52" i="23"/>
  <c r="H51" i="23"/>
  <c r="E51" i="23"/>
  <c r="F51" i="23" s="1"/>
  <c r="D51" i="23"/>
  <c r="C51" i="23"/>
  <c r="B51" i="23"/>
  <c r="H50" i="23"/>
  <c r="E50" i="23"/>
  <c r="F50" i="23" s="1"/>
  <c r="D50" i="23"/>
  <c r="C50" i="23"/>
  <c r="B50" i="23"/>
  <c r="H49" i="23"/>
  <c r="E49" i="23"/>
  <c r="F49" i="23" s="1"/>
  <c r="D49" i="23"/>
  <c r="C49" i="23"/>
  <c r="B49" i="23"/>
  <c r="H48" i="23"/>
  <c r="E48" i="23"/>
  <c r="F48" i="23" s="1"/>
  <c r="D48" i="23"/>
  <c r="C48" i="23"/>
  <c r="B48" i="23"/>
  <c r="H47" i="23"/>
  <c r="E47" i="23"/>
  <c r="F47" i="23" s="1"/>
  <c r="D47" i="23"/>
  <c r="C47" i="23"/>
  <c r="B47" i="23"/>
  <c r="H46" i="23"/>
  <c r="E46" i="23"/>
  <c r="F46" i="23" s="1"/>
  <c r="D46" i="23"/>
  <c r="C46" i="23"/>
  <c r="B46" i="23"/>
  <c r="H45" i="23"/>
  <c r="E45" i="23"/>
  <c r="F45" i="23" s="1"/>
  <c r="D45" i="23"/>
  <c r="C45" i="23"/>
  <c r="B45" i="23"/>
  <c r="H44" i="23"/>
  <c r="E44" i="23"/>
  <c r="F44" i="23" s="1"/>
  <c r="D44" i="23"/>
  <c r="C44" i="23"/>
  <c r="B44" i="23"/>
  <c r="H43" i="23"/>
  <c r="E43" i="23"/>
  <c r="F43" i="23" s="1"/>
  <c r="D43" i="23"/>
  <c r="C43" i="23"/>
  <c r="B43" i="23"/>
  <c r="H42" i="23"/>
  <c r="E42" i="23"/>
  <c r="F42" i="23" s="1"/>
  <c r="D42" i="23"/>
  <c r="C42" i="23"/>
  <c r="B42" i="23"/>
  <c r="H41" i="23"/>
  <c r="E41" i="23"/>
  <c r="F41" i="23" s="1"/>
  <c r="D41" i="23"/>
  <c r="C41" i="23"/>
  <c r="B41" i="23"/>
  <c r="H40" i="23"/>
  <c r="E40" i="23"/>
  <c r="F40" i="23" s="1"/>
  <c r="D40" i="23"/>
  <c r="C40" i="23"/>
  <c r="B40" i="23"/>
  <c r="H39" i="23"/>
  <c r="E39" i="23"/>
  <c r="F39" i="23" s="1"/>
  <c r="D39" i="23"/>
  <c r="C39" i="23"/>
  <c r="B39" i="23"/>
  <c r="H38" i="23"/>
  <c r="E38" i="23"/>
  <c r="F38" i="23" s="1"/>
  <c r="D38" i="23"/>
  <c r="C38" i="23"/>
  <c r="B38" i="23"/>
  <c r="H37" i="23"/>
  <c r="E37" i="23"/>
  <c r="F37" i="23" s="1"/>
  <c r="D37" i="23"/>
  <c r="C37" i="23"/>
  <c r="B37" i="23"/>
  <c r="H36" i="23"/>
  <c r="E36" i="23"/>
  <c r="F36" i="23" s="1"/>
  <c r="D36" i="23"/>
  <c r="C36" i="23"/>
  <c r="B36" i="23"/>
  <c r="H35" i="23"/>
  <c r="E35" i="23"/>
  <c r="F35" i="23" s="1"/>
  <c r="D35" i="23"/>
  <c r="C35" i="23"/>
  <c r="B35" i="23"/>
  <c r="H34" i="23"/>
  <c r="E34" i="23"/>
  <c r="F34" i="23" s="1"/>
  <c r="D34" i="23"/>
  <c r="C34" i="23"/>
  <c r="B34" i="23"/>
  <c r="H33" i="23"/>
  <c r="E33" i="23"/>
  <c r="F33" i="23" s="1"/>
  <c r="D33" i="23"/>
  <c r="C33" i="23"/>
  <c r="B33" i="23"/>
  <c r="H32" i="23"/>
  <c r="E32" i="23"/>
  <c r="F32" i="23" s="1"/>
  <c r="D32" i="23"/>
  <c r="C32" i="23"/>
  <c r="B32" i="23"/>
  <c r="H31" i="23"/>
  <c r="E31" i="23"/>
  <c r="F31" i="23" s="1"/>
  <c r="D31" i="23"/>
  <c r="C31" i="23"/>
  <c r="B31" i="23"/>
  <c r="H30" i="23"/>
  <c r="E30" i="23"/>
  <c r="F30" i="23" s="1"/>
  <c r="D30" i="23"/>
  <c r="C30" i="23"/>
  <c r="B30" i="23"/>
  <c r="H29" i="23"/>
  <c r="E29" i="23"/>
  <c r="F29" i="23" s="1"/>
  <c r="D29" i="23"/>
  <c r="C29" i="23"/>
  <c r="B29" i="23"/>
  <c r="H28" i="23"/>
  <c r="E28" i="23"/>
  <c r="F28" i="23" s="1"/>
  <c r="D28" i="23"/>
  <c r="C28" i="23"/>
  <c r="B28" i="23"/>
  <c r="H27" i="23"/>
  <c r="E27" i="23"/>
  <c r="F27" i="23" s="1"/>
  <c r="D27" i="23"/>
  <c r="C27" i="23"/>
  <c r="B27" i="23"/>
  <c r="H26" i="23"/>
  <c r="E26" i="23"/>
  <c r="F26" i="23" s="1"/>
  <c r="D26" i="23"/>
  <c r="C26" i="23"/>
  <c r="B26" i="23"/>
  <c r="H25" i="23"/>
  <c r="E25" i="23"/>
  <c r="F25" i="23" s="1"/>
  <c r="D25" i="23"/>
  <c r="C25" i="23"/>
  <c r="B25" i="23"/>
  <c r="H24" i="23"/>
  <c r="E24" i="23"/>
  <c r="F24" i="23" s="1"/>
  <c r="D24" i="23"/>
  <c r="C24" i="23"/>
  <c r="B24" i="23"/>
  <c r="H23" i="23"/>
  <c r="E23" i="23"/>
  <c r="F23" i="23" s="1"/>
  <c r="D23" i="23"/>
  <c r="C23" i="23"/>
  <c r="B23" i="23"/>
  <c r="H22" i="23"/>
  <c r="E22" i="23"/>
  <c r="F22" i="23" s="1"/>
  <c r="D22" i="23"/>
  <c r="C22" i="23"/>
  <c r="B22" i="23"/>
  <c r="H21" i="23"/>
  <c r="E21" i="23"/>
  <c r="F21" i="23" s="1"/>
  <c r="D21" i="23"/>
  <c r="C21" i="23"/>
  <c r="B21" i="23"/>
  <c r="H20" i="23"/>
  <c r="E20" i="23"/>
  <c r="F20" i="23" s="1"/>
  <c r="D20" i="23"/>
  <c r="C20" i="23"/>
  <c r="B20" i="23"/>
  <c r="H19" i="23"/>
  <c r="E19" i="23"/>
  <c r="F19" i="23" s="1"/>
  <c r="D19" i="23"/>
  <c r="C19" i="23"/>
  <c r="B19" i="23"/>
  <c r="H18" i="23"/>
  <c r="E18" i="23"/>
  <c r="F18" i="23" s="1"/>
  <c r="D18" i="23"/>
  <c r="C18" i="23"/>
  <c r="B18" i="23"/>
  <c r="H17" i="23"/>
  <c r="E17" i="23"/>
  <c r="F17" i="23" s="1"/>
  <c r="D17" i="23"/>
  <c r="C17" i="23"/>
  <c r="B17" i="23"/>
  <c r="H16" i="23"/>
  <c r="E16" i="23"/>
  <c r="F16" i="23" s="1"/>
  <c r="D16" i="23"/>
  <c r="C16" i="23"/>
  <c r="B16" i="23"/>
  <c r="H15" i="23"/>
  <c r="E15" i="23"/>
  <c r="F15" i="23" s="1"/>
  <c r="D15" i="23"/>
  <c r="C15" i="23"/>
  <c r="B15" i="23"/>
  <c r="H14" i="23"/>
  <c r="E14" i="23"/>
  <c r="F14" i="23" s="1"/>
  <c r="D14" i="23"/>
  <c r="C14" i="23"/>
  <c r="B14" i="23"/>
  <c r="H13" i="23"/>
  <c r="E13" i="23"/>
  <c r="F13" i="23" s="1"/>
  <c r="D13" i="23"/>
  <c r="C13" i="23"/>
  <c r="B13" i="23"/>
  <c r="H12" i="23"/>
  <c r="E12" i="23"/>
  <c r="F12" i="23" s="1"/>
  <c r="D12" i="23"/>
  <c r="C12" i="23"/>
  <c r="B12" i="23"/>
  <c r="H11" i="23"/>
  <c r="E11" i="23"/>
  <c r="F11" i="23" s="1"/>
  <c r="D11" i="23"/>
  <c r="C11" i="23"/>
  <c r="B11" i="23"/>
  <c r="H10" i="23"/>
  <c r="E10" i="23"/>
  <c r="F10" i="23" s="1"/>
  <c r="D10" i="23"/>
  <c r="C10" i="23"/>
  <c r="B10" i="23"/>
  <c r="H9" i="23"/>
  <c r="E9" i="23"/>
  <c r="F9" i="23" s="1"/>
  <c r="D9" i="23"/>
  <c r="C9" i="23"/>
  <c r="B9" i="23"/>
  <c r="H8" i="23"/>
  <c r="E8" i="23"/>
  <c r="F8" i="23" s="1"/>
  <c r="D8" i="23"/>
  <c r="C8" i="23"/>
  <c r="B8" i="23"/>
  <c r="H70" i="22"/>
  <c r="E70" i="22"/>
  <c r="F70" i="22" s="1"/>
  <c r="D70" i="22"/>
  <c r="C70" i="22"/>
  <c r="B70" i="22"/>
  <c r="H69" i="22"/>
  <c r="E69" i="22"/>
  <c r="F69" i="22" s="1"/>
  <c r="D69" i="22"/>
  <c r="C69" i="22"/>
  <c r="B69" i="22"/>
  <c r="H68" i="22"/>
  <c r="E68" i="22"/>
  <c r="F68" i="22" s="1"/>
  <c r="D68" i="22"/>
  <c r="C68" i="22"/>
  <c r="B68" i="22"/>
  <c r="H67" i="22"/>
  <c r="E67" i="22"/>
  <c r="F67" i="22" s="1"/>
  <c r="D67" i="22"/>
  <c r="C67" i="22"/>
  <c r="B67" i="22"/>
  <c r="H66" i="22"/>
  <c r="E66" i="22"/>
  <c r="F66" i="22" s="1"/>
  <c r="D66" i="22"/>
  <c r="C66" i="22"/>
  <c r="B66" i="22"/>
  <c r="H65" i="22"/>
  <c r="E65" i="22"/>
  <c r="F65" i="22" s="1"/>
  <c r="D65" i="22"/>
  <c r="C65" i="22"/>
  <c r="B65" i="22"/>
  <c r="H64" i="22"/>
  <c r="E64" i="22"/>
  <c r="F64" i="22" s="1"/>
  <c r="D64" i="22"/>
  <c r="C64" i="22"/>
  <c r="B64" i="22"/>
  <c r="H63" i="22"/>
  <c r="E63" i="22"/>
  <c r="F63" i="22" s="1"/>
  <c r="D63" i="22"/>
  <c r="C63" i="22"/>
  <c r="B63" i="22"/>
  <c r="H62" i="22"/>
  <c r="E62" i="22"/>
  <c r="F62" i="22" s="1"/>
  <c r="D62" i="22"/>
  <c r="C62" i="22"/>
  <c r="B62" i="22"/>
  <c r="H61" i="22"/>
  <c r="E61" i="22"/>
  <c r="F61" i="22" s="1"/>
  <c r="D61" i="22"/>
  <c r="C61" i="22"/>
  <c r="B61" i="22"/>
  <c r="H60" i="22"/>
  <c r="E60" i="22"/>
  <c r="F60" i="22" s="1"/>
  <c r="D60" i="22"/>
  <c r="C60" i="22"/>
  <c r="B60" i="22"/>
  <c r="H59" i="22"/>
  <c r="E59" i="22"/>
  <c r="F59" i="22" s="1"/>
  <c r="D59" i="22"/>
  <c r="C59" i="22"/>
  <c r="B59" i="22"/>
  <c r="H58" i="22"/>
  <c r="E58" i="22"/>
  <c r="F58" i="22" s="1"/>
  <c r="D58" i="22"/>
  <c r="C58" i="22"/>
  <c r="B58" i="22"/>
  <c r="H57" i="22"/>
  <c r="E57" i="22"/>
  <c r="F57" i="22" s="1"/>
  <c r="D57" i="22"/>
  <c r="C57" i="22"/>
  <c r="B57" i="22"/>
  <c r="H56" i="22"/>
  <c r="E56" i="22"/>
  <c r="F56" i="22" s="1"/>
  <c r="D56" i="22"/>
  <c r="C56" i="22"/>
  <c r="B56" i="22"/>
  <c r="H55" i="22"/>
  <c r="E55" i="22"/>
  <c r="F55" i="22" s="1"/>
  <c r="D55" i="22"/>
  <c r="C55" i="22"/>
  <c r="B55" i="22"/>
  <c r="H54" i="22"/>
  <c r="E54" i="22"/>
  <c r="F54" i="22" s="1"/>
  <c r="D54" i="22"/>
  <c r="C54" i="22"/>
  <c r="B54" i="22"/>
  <c r="H53" i="22"/>
  <c r="E53" i="22"/>
  <c r="F53" i="22" s="1"/>
  <c r="D53" i="22"/>
  <c r="C53" i="22"/>
  <c r="B53" i="22"/>
  <c r="H52" i="22"/>
  <c r="E52" i="22"/>
  <c r="F52" i="22" s="1"/>
  <c r="D52" i="22"/>
  <c r="C52" i="22"/>
  <c r="B52" i="22"/>
  <c r="H51" i="22"/>
  <c r="E51" i="22"/>
  <c r="F51" i="22" s="1"/>
  <c r="D51" i="22"/>
  <c r="C51" i="22"/>
  <c r="B51" i="22"/>
  <c r="H50" i="22"/>
  <c r="E50" i="22"/>
  <c r="F50" i="22" s="1"/>
  <c r="D50" i="22"/>
  <c r="C50" i="22"/>
  <c r="B50" i="22"/>
  <c r="H49" i="22"/>
  <c r="E49" i="22"/>
  <c r="F49" i="22" s="1"/>
  <c r="D49" i="22"/>
  <c r="C49" i="22"/>
  <c r="B49" i="22"/>
  <c r="H48" i="22"/>
  <c r="E48" i="22"/>
  <c r="F48" i="22" s="1"/>
  <c r="D48" i="22"/>
  <c r="C48" i="22"/>
  <c r="B48" i="22"/>
  <c r="H47" i="22"/>
  <c r="E47" i="22"/>
  <c r="F47" i="22" s="1"/>
  <c r="D47" i="22"/>
  <c r="C47" i="22"/>
  <c r="B47" i="22"/>
  <c r="H46" i="22"/>
  <c r="E46" i="22"/>
  <c r="F46" i="22" s="1"/>
  <c r="D46" i="22"/>
  <c r="C46" i="22"/>
  <c r="B46" i="22"/>
  <c r="H45" i="22"/>
  <c r="E45" i="22"/>
  <c r="F45" i="22" s="1"/>
  <c r="D45" i="22"/>
  <c r="C45" i="22"/>
  <c r="B45" i="22"/>
  <c r="H44" i="22"/>
  <c r="E44" i="22"/>
  <c r="F44" i="22" s="1"/>
  <c r="D44" i="22"/>
  <c r="C44" i="22"/>
  <c r="B44" i="22"/>
  <c r="H43" i="22"/>
  <c r="E43" i="22"/>
  <c r="F43" i="22" s="1"/>
  <c r="D43" i="22"/>
  <c r="C43" i="22"/>
  <c r="B43" i="22"/>
  <c r="H42" i="22"/>
  <c r="E42" i="22"/>
  <c r="F42" i="22" s="1"/>
  <c r="D42" i="22"/>
  <c r="C42" i="22"/>
  <c r="B42" i="22"/>
  <c r="H41" i="22"/>
  <c r="E41" i="22"/>
  <c r="F41" i="22" s="1"/>
  <c r="D41" i="22"/>
  <c r="C41" i="22"/>
  <c r="B41" i="22"/>
  <c r="H40" i="22"/>
  <c r="E40" i="22"/>
  <c r="F40" i="22" s="1"/>
  <c r="D40" i="22"/>
  <c r="C40" i="22"/>
  <c r="B40" i="22"/>
  <c r="H39" i="22"/>
  <c r="E39" i="22"/>
  <c r="F39" i="22" s="1"/>
  <c r="D39" i="22"/>
  <c r="C39" i="22"/>
  <c r="B39" i="22"/>
  <c r="H38" i="22"/>
  <c r="E38" i="22"/>
  <c r="F38" i="22" s="1"/>
  <c r="D38" i="22"/>
  <c r="C38" i="22"/>
  <c r="B38" i="22"/>
  <c r="H37" i="22"/>
  <c r="E37" i="22"/>
  <c r="F37" i="22" s="1"/>
  <c r="D37" i="22"/>
  <c r="C37" i="22"/>
  <c r="B37" i="22"/>
  <c r="H36" i="22"/>
  <c r="E36" i="22"/>
  <c r="F36" i="22" s="1"/>
  <c r="D36" i="22"/>
  <c r="C36" i="22"/>
  <c r="B36" i="22"/>
  <c r="H35" i="22"/>
  <c r="E35" i="22"/>
  <c r="F35" i="22" s="1"/>
  <c r="D35" i="22"/>
  <c r="C35" i="22"/>
  <c r="B35" i="22"/>
  <c r="H34" i="22"/>
  <c r="E34" i="22"/>
  <c r="F34" i="22" s="1"/>
  <c r="D34" i="22"/>
  <c r="C34" i="22"/>
  <c r="B34" i="22"/>
  <c r="H33" i="22"/>
  <c r="E33" i="22"/>
  <c r="F33" i="22" s="1"/>
  <c r="D33" i="22"/>
  <c r="C33" i="22"/>
  <c r="B33" i="22"/>
  <c r="H32" i="22"/>
  <c r="F32" i="22"/>
  <c r="E32" i="22"/>
  <c r="D32" i="22"/>
  <c r="C32" i="22"/>
  <c r="B32" i="22"/>
  <c r="H31" i="22"/>
  <c r="E31" i="22"/>
  <c r="F31" i="22" s="1"/>
  <c r="D31" i="22"/>
  <c r="C31" i="22"/>
  <c r="B31" i="22"/>
  <c r="H30" i="22"/>
  <c r="E30" i="22"/>
  <c r="F30" i="22" s="1"/>
  <c r="D30" i="22"/>
  <c r="C30" i="22"/>
  <c r="B30" i="22"/>
  <c r="H29" i="22"/>
  <c r="E29" i="22"/>
  <c r="F29" i="22" s="1"/>
  <c r="D29" i="22"/>
  <c r="C29" i="22"/>
  <c r="B29" i="22"/>
  <c r="H28" i="22"/>
  <c r="E28" i="22"/>
  <c r="F28" i="22" s="1"/>
  <c r="D28" i="22"/>
  <c r="C28" i="22"/>
  <c r="B28" i="22"/>
  <c r="H27" i="22"/>
  <c r="E27" i="22"/>
  <c r="F27" i="22" s="1"/>
  <c r="D27" i="22"/>
  <c r="C27" i="22"/>
  <c r="B27" i="22"/>
  <c r="H26" i="22"/>
  <c r="E26" i="22"/>
  <c r="F26" i="22" s="1"/>
  <c r="D26" i="22"/>
  <c r="C26" i="22"/>
  <c r="B26" i="22"/>
  <c r="H25" i="22"/>
  <c r="E25" i="22"/>
  <c r="F25" i="22" s="1"/>
  <c r="D25" i="22"/>
  <c r="C25" i="22"/>
  <c r="B25" i="22"/>
  <c r="H24" i="22"/>
  <c r="E24" i="22"/>
  <c r="F24" i="22" s="1"/>
  <c r="D24" i="22"/>
  <c r="C24" i="22"/>
  <c r="B24" i="22"/>
  <c r="H23" i="22"/>
  <c r="E23" i="22"/>
  <c r="F23" i="22" s="1"/>
  <c r="D23" i="22"/>
  <c r="C23" i="22"/>
  <c r="B23" i="22"/>
  <c r="H22" i="22"/>
  <c r="E22" i="22"/>
  <c r="F22" i="22" s="1"/>
  <c r="D22" i="22"/>
  <c r="C22" i="22"/>
  <c r="B22" i="22"/>
  <c r="H21" i="22"/>
  <c r="E21" i="22"/>
  <c r="F21" i="22" s="1"/>
  <c r="D21" i="22"/>
  <c r="C21" i="22"/>
  <c r="B21" i="22"/>
  <c r="H20" i="22"/>
  <c r="E20" i="22"/>
  <c r="F20" i="22" s="1"/>
  <c r="D20" i="22"/>
  <c r="C20" i="22"/>
  <c r="B20" i="22"/>
  <c r="H19" i="22"/>
  <c r="E19" i="22"/>
  <c r="F19" i="22" s="1"/>
  <c r="D19" i="22"/>
  <c r="C19" i="22"/>
  <c r="B19" i="22"/>
  <c r="H18" i="22"/>
  <c r="E18" i="22"/>
  <c r="F18" i="22" s="1"/>
  <c r="D18" i="22"/>
  <c r="C18" i="22"/>
  <c r="B18" i="22"/>
  <c r="H17" i="22"/>
  <c r="E17" i="22"/>
  <c r="F17" i="22" s="1"/>
  <c r="D17" i="22"/>
  <c r="C17" i="22"/>
  <c r="B17" i="22"/>
  <c r="H16" i="22"/>
  <c r="E16" i="22"/>
  <c r="F16" i="22" s="1"/>
  <c r="D16" i="22"/>
  <c r="C16" i="22"/>
  <c r="B16" i="22"/>
  <c r="H15" i="22"/>
  <c r="E15" i="22"/>
  <c r="F15" i="22" s="1"/>
  <c r="D15" i="22"/>
  <c r="C15" i="22"/>
  <c r="B15" i="22"/>
  <c r="H14" i="22"/>
  <c r="E14" i="22"/>
  <c r="F14" i="22" s="1"/>
  <c r="D14" i="22"/>
  <c r="C14" i="22"/>
  <c r="B14" i="22"/>
  <c r="H13" i="22"/>
  <c r="E13" i="22"/>
  <c r="F13" i="22" s="1"/>
  <c r="D13" i="22"/>
  <c r="C13" i="22"/>
  <c r="B13" i="22"/>
  <c r="H12" i="22"/>
  <c r="E12" i="22"/>
  <c r="F12" i="22" s="1"/>
  <c r="D12" i="22"/>
  <c r="C12" i="22"/>
  <c r="B12" i="22"/>
  <c r="H11" i="22"/>
  <c r="E11" i="22"/>
  <c r="F11" i="22" s="1"/>
  <c r="D11" i="22"/>
  <c r="C11" i="22"/>
  <c r="B11" i="22"/>
  <c r="H10" i="22"/>
  <c r="E10" i="22"/>
  <c r="F10" i="22" s="1"/>
  <c r="D10" i="22"/>
  <c r="C10" i="22"/>
  <c r="B10" i="22"/>
  <c r="H9" i="22"/>
  <c r="E9" i="22"/>
  <c r="F9" i="22" s="1"/>
  <c r="D9" i="22"/>
  <c r="C9" i="22"/>
  <c r="B9" i="22"/>
  <c r="H8" i="22"/>
  <c r="E8" i="22"/>
  <c r="F8" i="22" s="1"/>
  <c r="D8" i="22"/>
  <c r="C8" i="22"/>
  <c r="B8" i="22"/>
  <c r="H70" i="21"/>
  <c r="E70" i="21"/>
  <c r="F70" i="21" s="1"/>
  <c r="D70" i="21"/>
  <c r="C70" i="21"/>
  <c r="B70" i="21"/>
  <c r="H69" i="21"/>
  <c r="E69" i="21"/>
  <c r="F69" i="21" s="1"/>
  <c r="D69" i="21"/>
  <c r="C69" i="21"/>
  <c r="B69" i="21"/>
  <c r="H68" i="21"/>
  <c r="E68" i="21"/>
  <c r="F68" i="21" s="1"/>
  <c r="D68" i="21"/>
  <c r="C68" i="21"/>
  <c r="B68" i="21"/>
  <c r="H67" i="21"/>
  <c r="E67" i="21"/>
  <c r="F67" i="21" s="1"/>
  <c r="D67" i="21"/>
  <c r="C67" i="21"/>
  <c r="B67" i="21"/>
  <c r="H66" i="21"/>
  <c r="E66" i="21"/>
  <c r="F66" i="21" s="1"/>
  <c r="D66" i="21"/>
  <c r="C66" i="21"/>
  <c r="B66" i="21"/>
  <c r="H65" i="21"/>
  <c r="E65" i="21"/>
  <c r="F65" i="21" s="1"/>
  <c r="D65" i="21"/>
  <c r="C65" i="21"/>
  <c r="B65" i="21"/>
  <c r="H64" i="21"/>
  <c r="E64" i="21"/>
  <c r="F64" i="21" s="1"/>
  <c r="D64" i="21"/>
  <c r="C64" i="21"/>
  <c r="B64" i="21"/>
  <c r="H63" i="21"/>
  <c r="E63" i="21"/>
  <c r="F63" i="21" s="1"/>
  <c r="D63" i="21"/>
  <c r="C63" i="21"/>
  <c r="B63" i="21"/>
  <c r="H62" i="21"/>
  <c r="E62" i="21"/>
  <c r="F62" i="21" s="1"/>
  <c r="D62" i="21"/>
  <c r="C62" i="21"/>
  <c r="B62" i="21"/>
  <c r="H61" i="21"/>
  <c r="E61" i="21"/>
  <c r="F61" i="21" s="1"/>
  <c r="D61" i="21"/>
  <c r="C61" i="21"/>
  <c r="B61" i="21"/>
  <c r="H60" i="21"/>
  <c r="E60" i="21"/>
  <c r="F60" i="21" s="1"/>
  <c r="D60" i="21"/>
  <c r="C60" i="21"/>
  <c r="B60" i="21"/>
  <c r="H59" i="21"/>
  <c r="E59" i="21"/>
  <c r="F59" i="21" s="1"/>
  <c r="D59" i="21"/>
  <c r="C59" i="21"/>
  <c r="B59" i="21"/>
  <c r="H58" i="21"/>
  <c r="E58" i="21"/>
  <c r="F58" i="21" s="1"/>
  <c r="D58" i="21"/>
  <c r="C58" i="21"/>
  <c r="B58" i="21"/>
  <c r="H57" i="21"/>
  <c r="E57" i="21"/>
  <c r="F57" i="21" s="1"/>
  <c r="D57" i="21"/>
  <c r="C57" i="21"/>
  <c r="B57" i="21"/>
  <c r="H56" i="21"/>
  <c r="E56" i="21"/>
  <c r="F56" i="21" s="1"/>
  <c r="D56" i="21"/>
  <c r="C56" i="21"/>
  <c r="B56" i="21"/>
  <c r="H55" i="21"/>
  <c r="E55" i="21"/>
  <c r="F55" i="21" s="1"/>
  <c r="D55" i="21"/>
  <c r="C55" i="21"/>
  <c r="B55" i="21"/>
  <c r="H54" i="21"/>
  <c r="E54" i="21"/>
  <c r="F54" i="21" s="1"/>
  <c r="D54" i="21"/>
  <c r="C54" i="21"/>
  <c r="B54" i="21"/>
  <c r="H53" i="21"/>
  <c r="E53" i="21"/>
  <c r="F53" i="21" s="1"/>
  <c r="D53" i="21"/>
  <c r="C53" i="21"/>
  <c r="B53" i="21"/>
  <c r="H52" i="21"/>
  <c r="E52" i="21"/>
  <c r="F52" i="21" s="1"/>
  <c r="D52" i="21"/>
  <c r="C52" i="21"/>
  <c r="B52" i="21"/>
  <c r="H51" i="21"/>
  <c r="E51" i="21"/>
  <c r="F51" i="21" s="1"/>
  <c r="D51" i="21"/>
  <c r="C51" i="21"/>
  <c r="B51" i="21"/>
  <c r="H50" i="21"/>
  <c r="E50" i="21"/>
  <c r="F50" i="21" s="1"/>
  <c r="D50" i="21"/>
  <c r="C50" i="21"/>
  <c r="B50" i="21"/>
  <c r="H49" i="21"/>
  <c r="E49" i="21"/>
  <c r="F49" i="21" s="1"/>
  <c r="D49" i="21"/>
  <c r="C49" i="21"/>
  <c r="B49" i="21"/>
  <c r="H48" i="21"/>
  <c r="E48" i="21"/>
  <c r="F48" i="21" s="1"/>
  <c r="D48" i="21"/>
  <c r="C48" i="21"/>
  <c r="B48" i="21"/>
  <c r="H47" i="21"/>
  <c r="E47" i="21"/>
  <c r="F47" i="21" s="1"/>
  <c r="D47" i="21"/>
  <c r="C47" i="21"/>
  <c r="B47" i="21"/>
  <c r="H46" i="21"/>
  <c r="E46" i="21"/>
  <c r="F46" i="21" s="1"/>
  <c r="D46" i="21"/>
  <c r="C46" i="21"/>
  <c r="B46" i="21"/>
  <c r="H45" i="21"/>
  <c r="F45" i="21"/>
  <c r="E45" i="21"/>
  <c r="D45" i="21"/>
  <c r="C45" i="21"/>
  <c r="B45" i="21"/>
  <c r="H44" i="21"/>
  <c r="E44" i="21"/>
  <c r="F44" i="21" s="1"/>
  <c r="D44" i="21"/>
  <c r="C44" i="21"/>
  <c r="B44" i="21"/>
  <c r="H43" i="21"/>
  <c r="E43" i="21"/>
  <c r="F43" i="21" s="1"/>
  <c r="D43" i="21"/>
  <c r="C43" i="21"/>
  <c r="B43" i="21"/>
  <c r="H42" i="21"/>
  <c r="E42" i="21"/>
  <c r="F42" i="21" s="1"/>
  <c r="D42" i="21"/>
  <c r="C42" i="21"/>
  <c r="B42" i="21"/>
  <c r="H41" i="21"/>
  <c r="E41" i="21"/>
  <c r="F41" i="21" s="1"/>
  <c r="D41" i="21"/>
  <c r="C41" i="21"/>
  <c r="B41" i="21"/>
  <c r="H40" i="21"/>
  <c r="E40" i="21"/>
  <c r="F40" i="21" s="1"/>
  <c r="D40" i="21"/>
  <c r="C40" i="21"/>
  <c r="B40" i="21"/>
  <c r="H39" i="21"/>
  <c r="E39" i="21"/>
  <c r="F39" i="21" s="1"/>
  <c r="D39" i="21"/>
  <c r="C39" i="21"/>
  <c r="B39" i="21"/>
  <c r="H38" i="21"/>
  <c r="E38" i="21"/>
  <c r="F38" i="21" s="1"/>
  <c r="D38" i="21"/>
  <c r="C38" i="21"/>
  <c r="B38" i="21"/>
  <c r="H37" i="21"/>
  <c r="E37" i="21"/>
  <c r="F37" i="21" s="1"/>
  <c r="D37" i="21"/>
  <c r="C37" i="21"/>
  <c r="B37" i="21"/>
  <c r="H36" i="21"/>
  <c r="E36" i="21"/>
  <c r="F36" i="21" s="1"/>
  <c r="D36" i="21"/>
  <c r="C36" i="21"/>
  <c r="B36" i="21"/>
  <c r="H35" i="21"/>
  <c r="E35" i="21"/>
  <c r="F35" i="21" s="1"/>
  <c r="D35" i="21"/>
  <c r="C35" i="21"/>
  <c r="B35" i="21"/>
  <c r="H34" i="21"/>
  <c r="E34" i="21"/>
  <c r="F34" i="21" s="1"/>
  <c r="D34" i="21"/>
  <c r="C34" i="21"/>
  <c r="B34" i="21"/>
  <c r="H33" i="21"/>
  <c r="E33" i="21"/>
  <c r="F33" i="21" s="1"/>
  <c r="D33" i="21"/>
  <c r="C33" i="21"/>
  <c r="B33" i="21"/>
  <c r="H32" i="21"/>
  <c r="E32" i="21"/>
  <c r="F32" i="21" s="1"/>
  <c r="D32" i="21"/>
  <c r="C32" i="21"/>
  <c r="B32" i="21"/>
  <c r="H31" i="21"/>
  <c r="E31" i="21"/>
  <c r="F31" i="21" s="1"/>
  <c r="D31" i="21"/>
  <c r="C31" i="21"/>
  <c r="B31" i="21"/>
  <c r="H30" i="21"/>
  <c r="E30" i="21"/>
  <c r="F30" i="21" s="1"/>
  <c r="D30" i="21"/>
  <c r="C30" i="21"/>
  <c r="B30" i="21"/>
  <c r="H29" i="21"/>
  <c r="F29" i="21"/>
  <c r="E29" i="21"/>
  <c r="D29" i="21"/>
  <c r="C29" i="21"/>
  <c r="B29" i="21"/>
  <c r="H28" i="21"/>
  <c r="E28" i="21"/>
  <c r="F28" i="21" s="1"/>
  <c r="D28" i="21"/>
  <c r="C28" i="21"/>
  <c r="B28" i="21"/>
  <c r="H27" i="21"/>
  <c r="E27" i="21"/>
  <c r="F27" i="21" s="1"/>
  <c r="D27" i="21"/>
  <c r="C27" i="21"/>
  <c r="B27" i="21"/>
  <c r="H26" i="21"/>
  <c r="E26" i="21"/>
  <c r="F26" i="21" s="1"/>
  <c r="D26" i="21"/>
  <c r="C26" i="21"/>
  <c r="B26" i="21"/>
  <c r="H25" i="21"/>
  <c r="E25" i="21"/>
  <c r="F25" i="21" s="1"/>
  <c r="D25" i="21"/>
  <c r="C25" i="21"/>
  <c r="B25" i="21"/>
  <c r="H24" i="21"/>
  <c r="E24" i="21"/>
  <c r="F24" i="21" s="1"/>
  <c r="D24" i="21"/>
  <c r="C24" i="21"/>
  <c r="B24" i="21"/>
  <c r="H23" i="21"/>
  <c r="E23" i="21"/>
  <c r="F23" i="21" s="1"/>
  <c r="D23" i="21"/>
  <c r="C23" i="21"/>
  <c r="B23" i="21"/>
  <c r="H22" i="21"/>
  <c r="E22" i="21"/>
  <c r="F22" i="21" s="1"/>
  <c r="D22" i="21"/>
  <c r="C22" i="21"/>
  <c r="B22" i="21"/>
  <c r="H21" i="21"/>
  <c r="E21" i="21"/>
  <c r="F21" i="21" s="1"/>
  <c r="D21" i="21"/>
  <c r="C21" i="21"/>
  <c r="B21" i="21"/>
  <c r="H20" i="21"/>
  <c r="E20" i="21"/>
  <c r="F20" i="21" s="1"/>
  <c r="D20" i="21"/>
  <c r="C20" i="21"/>
  <c r="B20" i="21"/>
  <c r="H19" i="21"/>
  <c r="E19" i="21"/>
  <c r="F19" i="21" s="1"/>
  <c r="D19" i="21"/>
  <c r="C19" i="21"/>
  <c r="B19" i="21"/>
  <c r="H18" i="21"/>
  <c r="E18" i="21"/>
  <c r="F18" i="21" s="1"/>
  <c r="D18" i="21"/>
  <c r="C18" i="21"/>
  <c r="B18" i="21"/>
  <c r="H17" i="21"/>
  <c r="E17" i="21"/>
  <c r="F17" i="21" s="1"/>
  <c r="D17" i="21"/>
  <c r="C17" i="21"/>
  <c r="B17" i="21"/>
  <c r="H16" i="21"/>
  <c r="E16" i="21"/>
  <c r="F16" i="21" s="1"/>
  <c r="D16" i="21"/>
  <c r="C16" i="21"/>
  <c r="B16" i="21"/>
  <c r="H15" i="21"/>
  <c r="E15" i="21"/>
  <c r="F15" i="21" s="1"/>
  <c r="D15" i="21"/>
  <c r="C15" i="21"/>
  <c r="B15" i="21"/>
  <c r="H14" i="21"/>
  <c r="E14" i="21"/>
  <c r="F14" i="21" s="1"/>
  <c r="D14" i="21"/>
  <c r="C14" i="21"/>
  <c r="B14" i="21"/>
  <c r="H13" i="21"/>
  <c r="F13" i="21"/>
  <c r="E13" i="21"/>
  <c r="D13" i="21"/>
  <c r="C13" i="21"/>
  <c r="B13" i="21"/>
  <c r="H12" i="21"/>
  <c r="E12" i="21"/>
  <c r="F12" i="21" s="1"/>
  <c r="D12" i="21"/>
  <c r="C12" i="21"/>
  <c r="B12" i="21"/>
  <c r="H11" i="21"/>
  <c r="E11" i="21"/>
  <c r="F11" i="21" s="1"/>
  <c r="D11" i="21"/>
  <c r="C11" i="21"/>
  <c r="B11" i="21"/>
  <c r="H10" i="21"/>
  <c r="E10" i="21"/>
  <c r="F10" i="21" s="1"/>
  <c r="D10" i="21"/>
  <c r="C10" i="21"/>
  <c r="B10" i="21"/>
  <c r="H9" i="21"/>
  <c r="E9" i="21"/>
  <c r="F9" i="21" s="1"/>
  <c r="D9" i="21"/>
  <c r="C9" i="21"/>
  <c r="B9" i="21"/>
  <c r="E8" i="21"/>
  <c r="F8" i="21" s="1"/>
  <c r="D8" i="21"/>
  <c r="C8" i="21"/>
  <c r="H8" i="21" s="1"/>
  <c r="B8" i="21"/>
  <c r="H70" i="20"/>
  <c r="E70" i="20"/>
  <c r="F70" i="20" s="1"/>
  <c r="D70" i="20"/>
  <c r="C70" i="20"/>
  <c r="B70" i="20"/>
  <c r="H69" i="20"/>
  <c r="E69" i="20"/>
  <c r="F69" i="20" s="1"/>
  <c r="D69" i="20"/>
  <c r="C69" i="20"/>
  <c r="B69" i="20"/>
  <c r="H68" i="20"/>
  <c r="E68" i="20"/>
  <c r="F68" i="20" s="1"/>
  <c r="D68" i="20"/>
  <c r="C68" i="20"/>
  <c r="B68" i="20"/>
  <c r="H67" i="20"/>
  <c r="E67" i="20"/>
  <c r="F67" i="20" s="1"/>
  <c r="D67" i="20"/>
  <c r="C67" i="20"/>
  <c r="B67" i="20"/>
  <c r="H66" i="20"/>
  <c r="E66" i="20"/>
  <c r="F66" i="20" s="1"/>
  <c r="D66" i="20"/>
  <c r="C66" i="20"/>
  <c r="B66" i="20"/>
  <c r="H65" i="20"/>
  <c r="E65" i="20"/>
  <c r="F65" i="20" s="1"/>
  <c r="D65" i="20"/>
  <c r="C65" i="20"/>
  <c r="B65" i="20"/>
  <c r="H64" i="20"/>
  <c r="E64" i="20"/>
  <c r="F64" i="20" s="1"/>
  <c r="D64" i="20"/>
  <c r="C64" i="20"/>
  <c r="B64" i="20"/>
  <c r="H63" i="20"/>
  <c r="E63" i="20"/>
  <c r="F63" i="20" s="1"/>
  <c r="D63" i="20"/>
  <c r="C63" i="20"/>
  <c r="B63" i="20"/>
  <c r="H62" i="20"/>
  <c r="E62" i="20"/>
  <c r="F62" i="20" s="1"/>
  <c r="D62" i="20"/>
  <c r="C62" i="20"/>
  <c r="B62" i="20"/>
  <c r="H61" i="20"/>
  <c r="E61" i="20"/>
  <c r="F61" i="20" s="1"/>
  <c r="D61" i="20"/>
  <c r="C61" i="20"/>
  <c r="B61" i="20"/>
  <c r="H60" i="20"/>
  <c r="E60" i="20"/>
  <c r="F60" i="20" s="1"/>
  <c r="D60" i="20"/>
  <c r="C60" i="20"/>
  <c r="B60" i="20"/>
  <c r="H59" i="20"/>
  <c r="E59" i="20"/>
  <c r="F59" i="20" s="1"/>
  <c r="D59" i="20"/>
  <c r="C59" i="20"/>
  <c r="B59" i="20"/>
  <c r="H58" i="20"/>
  <c r="E58" i="20"/>
  <c r="F58" i="20" s="1"/>
  <c r="D58" i="20"/>
  <c r="C58" i="20"/>
  <c r="B58" i="20"/>
  <c r="H57" i="20"/>
  <c r="E57" i="20"/>
  <c r="F57" i="20" s="1"/>
  <c r="D57" i="20"/>
  <c r="C57" i="20"/>
  <c r="B57" i="20"/>
  <c r="H56" i="20"/>
  <c r="E56" i="20"/>
  <c r="F56" i="20" s="1"/>
  <c r="D56" i="20"/>
  <c r="C56" i="20"/>
  <c r="B56" i="20"/>
  <c r="H55" i="20"/>
  <c r="E55" i="20"/>
  <c r="F55" i="20" s="1"/>
  <c r="D55" i="20"/>
  <c r="C55" i="20"/>
  <c r="B55" i="20"/>
  <c r="H54" i="20"/>
  <c r="E54" i="20"/>
  <c r="F54" i="20" s="1"/>
  <c r="D54" i="20"/>
  <c r="C54" i="20"/>
  <c r="B54" i="20"/>
  <c r="H53" i="20"/>
  <c r="E53" i="20"/>
  <c r="F53" i="20" s="1"/>
  <c r="D53" i="20"/>
  <c r="C53" i="20"/>
  <c r="B53" i="20"/>
  <c r="H52" i="20"/>
  <c r="E52" i="20"/>
  <c r="F52" i="20" s="1"/>
  <c r="D52" i="20"/>
  <c r="C52" i="20"/>
  <c r="B52" i="20"/>
  <c r="H51" i="20"/>
  <c r="E51" i="20"/>
  <c r="F51" i="20" s="1"/>
  <c r="D51" i="20"/>
  <c r="C51" i="20"/>
  <c r="B51" i="20"/>
  <c r="H50" i="20"/>
  <c r="E50" i="20"/>
  <c r="F50" i="20" s="1"/>
  <c r="D50" i="20"/>
  <c r="C50" i="20"/>
  <c r="B50" i="20"/>
  <c r="H49" i="20"/>
  <c r="E49" i="20"/>
  <c r="F49" i="20" s="1"/>
  <c r="D49" i="20"/>
  <c r="C49" i="20"/>
  <c r="B49" i="20"/>
  <c r="H48" i="20"/>
  <c r="E48" i="20"/>
  <c r="F48" i="20" s="1"/>
  <c r="D48" i="20"/>
  <c r="C48" i="20"/>
  <c r="B48" i="20"/>
  <c r="H47" i="20"/>
  <c r="E47" i="20"/>
  <c r="F47" i="20" s="1"/>
  <c r="D47" i="20"/>
  <c r="C47" i="20"/>
  <c r="B47" i="20"/>
  <c r="H46" i="20"/>
  <c r="E46" i="20"/>
  <c r="F46" i="20" s="1"/>
  <c r="D46" i="20"/>
  <c r="C46" i="20"/>
  <c r="B46" i="20"/>
  <c r="H45" i="20"/>
  <c r="E45" i="20"/>
  <c r="F45" i="20" s="1"/>
  <c r="D45" i="20"/>
  <c r="C45" i="20"/>
  <c r="B45" i="20"/>
  <c r="H44" i="20"/>
  <c r="E44" i="20"/>
  <c r="F44" i="20" s="1"/>
  <c r="D44" i="20"/>
  <c r="C44" i="20"/>
  <c r="B44" i="20"/>
  <c r="H43" i="20"/>
  <c r="E43" i="20"/>
  <c r="F43" i="20" s="1"/>
  <c r="D43" i="20"/>
  <c r="C43" i="20"/>
  <c r="B43" i="20"/>
  <c r="H42" i="20"/>
  <c r="E42" i="20"/>
  <c r="F42" i="20" s="1"/>
  <c r="D42" i="20"/>
  <c r="C42" i="20"/>
  <c r="B42" i="20"/>
  <c r="H41" i="20"/>
  <c r="E41" i="20"/>
  <c r="F41" i="20" s="1"/>
  <c r="D41" i="20"/>
  <c r="C41" i="20"/>
  <c r="B41" i="20"/>
  <c r="H40" i="20"/>
  <c r="E40" i="20"/>
  <c r="F40" i="20" s="1"/>
  <c r="D40" i="20"/>
  <c r="C40" i="20"/>
  <c r="B40" i="20"/>
  <c r="H39" i="20"/>
  <c r="E39" i="20"/>
  <c r="F39" i="20" s="1"/>
  <c r="D39" i="20"/>
  <c r="C39" i="20"/>
  <c r="B39" i="20"/>
  <c r="H38" i="20"/>
  <c r="E38" i="20"/>
  <c r="F38" i="20" s="1"/>
  <c r="D38" i="20"/>
  <c r="C38" i="20"/>
  <c r="B38" i="20"/>
  <c r="H37" i="20"/>
  <c r="E37" i="20"/>
  <c r="F37" i="20" s="1"/>
  <c r="D37" i="20"/>
  <c r="C37" i="20"/>
  <c r="B37" i="20"/>
  <c r="H36" i="20"/>
  <c r="E36" i="20"/>
  <c r="F36" i="20" s="1"/>
  <c r="D36" i="20"/>
  <c r="C36" i="20"/>
  <c r="B36" i="20"/>
  <c r="H35" i="20"/>
  <c r="E35" i="20"/>
  <c r="F35" i="20" s="1"/>
  <c r="D35" i="20"/>
  <c r="C35" i="20"/>
  <c r="B35" i="20"/>
  <c r="H34" i="20"/>
  <c r="E34" i="20"/>
  <c r="F34" i="20" s="1"/>
  <c r="D34" i="20"/>
  <c r="C34" i="20"/>
  <c r="B34" i="20"/>
  <c r="H33" i="20"/>
  <c r="E33" i="20"/>
  <c r="F33" i="20" s="1"/>
  <c r="D33" i="20"/>
  <c r="C33" i="20"/>
  <c r="B33" i="20"/>
  <c r="H32" i="20"/>
  <c r="E32" i="20"/>
  <c r="F32" i="20" s="1"/>
  <c r="D32" i="20"/>
  <c r="C32" i="20"/>
  <c r="B32" i="20"/>
  <c r="H31" i="20"/>
  <c r="E31" i="20"/>
  <c r="F31" i="20" s="1"/>
  <c r="D31" i="20"/>
  <c r="C31" i="20"/>
  <c r="B31" i="20"/>
  <c r="H30" i="20"/>
  <c r="E30" i="20"/>
  <c r="F30" i="20" s="1"/>
  <c r="D30" i="20"/>
  <c r="C30" i="20"/>
  <c r="B30" i="20"/>
  <c r="H29" i="20"/>
  <c r="E29" i="20"/>
  <c r="F29" i="20" s="1"/>
  <c r="D29" i="20"/>
  <c r="C29" i="20"/>
  <c r="B29" i="20"/>
  <c r="H28" i="20"/>
  <c r="E28" i="20"/>
  <c r="F28" i="20" s="1"/>
  <c r="D28" i="20"/>
  <c r="C28" i="20"/>
  <c r="B28" i="20"/>
  <c r="H27" i="20"/>
  <c r="E27" i="20"/>
  <c r="F27" i="20" s="1"/>
  <c r="D27" i="20"/>
  <c r="C27" i="20"/>
  <c r="B27" i="20"/>
  <c r="H26" i="20"/>
  <c r="E26" i="20"/>
  <c r="F26" i="20" s="1"/>
  <c r="D26" i="20"/>
  <c r="C26" i="20"/>
  <c r="B26" i="20"/>
  <c r="H25" i="20"/>
  <c r="E25" i="20"/>
  <c r="F25" i="20" s="1"/>
  <c r="D25" i="20"/>
  <c r="C25" i="20"/>
  <c r="B25" i="20"/>
  <c r="H24" i="20"/>
  <c r="E24" i="20"/>
  <c r="F24" i="20" s="1"/>
  <c r="D24" i="20"/>
  <c r="C24" i="20"/>
  <c r="B24" i="20"/>
  <c r="H23" i="20"/>
  <c r="E23" i="20"/>
  <c r="F23" i="20" s="1"/>
  <c r="D23" i="20"/>
  <c r="C23" i="20"/>
  <c r="B23" i="20"/>
  <c r="H22" i="20"/>
  <c r="E22" i="20"/>
  <c r="F22" i="20" s="1"/>
  <c r="D22" i="20"/>
  <c r="C22" i="20"/>
  <c r="B22" i="20"/>
  <c r="H21" i="20"/>
  <c r="E21" i="20"/>
  <c r="F21" i="20" s="1"/>
  <c r="D21" i="20"/>
  <c r="C21" i="20"/>
  <c r="B21" i="20"/>
  <c r="H20" i="20"/>
  <c r="E20" i="20"/>
  <c r="F20" i="20" s="1"/>
  <c r="D20" i="20"/>
  <c r="C20" i="20"/>
  <c r="B20" i="20"/>
  <c r="H19" i="20"/>
  <c r="E19" i="20"/>
  <c r="F19" i="20" s="1"/>
  <c r="D19" i="20"/>
  <c r="C19" i="20"/>
  <c r="B19" i="20"/>
  <c r="H18" i="20"/>
  <c r="E18" i="20"/>
  <c r="F18" i="20" s="1"/>
  <c r="D18" i="20"/>
  <c r="C18" i="20"/>
  <c r="B18" i="20"/>
  <c r="H17" i="20"/>
  <c r="E17" i="20"/>
  <c r="F17" i="20" s="1"/>
  <c r="D17" i="20"/>
  <c r="C17" i="20"/>
  <c r="B17" i="20"/>
  <c r="H16" i="20"/>
  <c r="E16" i="20"/>
  <c r="F16" i="20" s="1"/>
  <c r="D16" i="20"/>
  <c r="C16" i="20"/>
  <c r="B16" i="20"/>
  <c r="H15" i="20"/>
  <c r="E15" i="20"/>
  <c r="F15" i="20" s="1"/>
  <c r="D15" i="20"/>
  <c r="C15" i="20"/>
  <c r="B15" i="20"/>
  <c r="H14" i="20"/>
  <c r="E14" i="20"/>
  <c r="F14" i="20" s="1"/>
  <c r="D14" i="20"/>
  <c r="C14" i="20"/>
  <c r="B14" i="20"/>
  <c r="H13" i="20"/>
  <c r="E13" i="20"/>
  <c r="F13" i="20" s="1"/>
  <c r="D13" i="20"/>
  <c r="C13" i="20"/>
  <c r="B13" i="20"/>
  <c r="H12" i="20"/>
  <c r="E12" i="20"/>
  <c r="F12" i="20" s="1"/>
  <c r="D12" i="20"/>
  <c r="C12" i="20"/>
  <c r="B12" i="20"/>
  <c r="H11" i="20"/>
  <c r="E11" i="20"/>
  <c r="F11" i="20" s="1"/>
  <c r="D11" i="20"/>
  <c r="C11" i="20"/>
  <c r="B11" i="20"/>
  <c r="H10" i="20"/>
  <c r="E10" i="20"/>
  <c r="F10" i="20" s="1"/>
  <c r="D10" i="20"/>
  <c r="C10" i="20"/>
  <c r="B10" i="20"/>
  <c r="H9" i="20"/>
  <c r="E9" i="20"/>
  <c r="F9" i="20" s="1"/>
  <c r="D9" i="20"/>
  <c r="C9" i="20"/>
  <c r="B9" i="20"/>
  <c r="H8" i="20"/>
  <c r="E8" i="20"/>
  <c r="F8" i="20" s="1"/>
  <c r="D8" i="20"/>
  <c r="C8" i="20"/>
  <c r="B8" i="20"/>
  <c r="H70" i="19"/>
  <c r="E70" i="19"/>
  <c r="F70" i="19" s="1"/>
  <c r="D70" i="19"/>
  <c r="C70" i="19"/>
  <c r="B70" i="19"/>
  <c r="H69" i="19"/>
  <c r="E69" i="19"/>
  <c r="F69" i="19" s="1"/>
  <c r="D69" i="19"/>
  <c r="C69" i="19"/>
  <c r="B69" i="19"/>
  <c r="H68" i="19"/>
  <c r="E68" i="19"/>
  <c r="F68" i="19" s="1"/>
  <c r="D68" i="19"/>
  <c r="C68" i="19"/>
  <c r="B68" i="19"/>
  <c r="H67" i="19"/>
  <c r="E67" i="19"/>
  <c r="F67" i="19" s="1"/>
  <c r="D67" i="19"/>
  <c r="C67" i="19"/>
  <c r="B67" i="19"/>
  <c r="H66" i="19"/>
  <c r="E66" i="19"/>
  <c r="F66" i="19" s="1"/>
  <c r="D66" i="19"/>
  <c r="C66" i="19"/>
  <c r="B66" i="19"/>
  <c r="H65" i="19"/>
  <c r="E65" i="19"/>
  <c r="F65" i="19" s="1"/>
  <c r="D65" i="19"/>
  <c r="C65" i="19"/>
  <c r="B65" i="19"/>
  <c r="H64" i="19"/>
  <c r="E64" i="19"/>
  <c r="F64" i="19" s="1"/>
  <c r="D64" i="19"/>
  <c r="C64" i="19"/>
  <c r="B64" i="19"/>
  <c r="H63" i="19"/>
  <c r="E63" i="19"/>
  <c r="F63" i="19" s="1"/>
  <c r="D63" i="19"/>
  <c r="C63" i="19"/>
  <c r="B63" i="19"/>
  <c r="H62" i="19"/>
  <c r="E62" i="19"/>
  <c r="F62" i="19" s="1"/>
  <c r="D62" i="19"/>
  <c r="C62" i="19"/>
  <c r="B62" i="19"/>
  <c r="H61" i="19"/>
  <c r="E61" i="19"/>
  <c r="F61" i="19" s="1"/>
  <c r="D61" i="19"/>
  <c r="C61" i="19"/>
  <c r="B61" i="19"/>
  <c r="H60" i="19"/>
  <c r="E60" i="19"/>
  <c r="F60" i="19" s="1"/>
  <c r="D60" i="19"/>
  <c r="C60" i="19"/>
  <c r="B60" i="19"/>
  <c r="H59" i="19"/>
  <c r="E59" i="19"/>
  <c r="F59" i="19" s="1"/>
  <c r="D59" i="19"/>
  <c r="C59" i="19"/>
  <c r="B59" i="19"/>
  <c r="H58" i="19"/>
  <c r="E58" i="19"/>
  <c r="F58" i="19" s="1"/>
  <c r="D58" i="19"/>
  <c r="C58" i="19"/>
  <c r="B58" i="19"/>
  <c r="H57" i="19"/>
  <c r="E57" i="19"/>
  <c r="F57" i="19" s="1"/>
  <c r="D57" i="19"/>
  <c r="C57" i="19"/>
  <c r="B57" i="19"/>
  <c r="H56" i="19"/>
  <c r="E56" i="19"/>
  <c r="F56" i="19" s="1"/>
  <c r="D56" i="19"/>
  <c r="C56" i="19"/>
  <c r="B56" i="19"/>
  <c r="H55" i="19"/>
  <c r="E55" i="19"/>
  <c r="F55" i="19" s="1"/>
  <c r="D55" i="19"/>
  <c r="C55" i="19"/>
  <c r="B55" i="19"/>
  <c r="H54" i="19"/>
  <c r="E54" i="19"/>
  <c r="F54" i="19" s="1"/>
  <c r="D54" i="19"/>
  <c r="C54" i="19"/>
  <c r="B54" i="19"/>
  <c r="H53" i="19"/>
  <c r="E53" i="19"/>
  <c r="F53" i="19" s="1"/>
  <c r="D53" i="19"/>
  <c r="C53" i="19"/>
  <c r="B53" i="19"/>
  <c r="H52" i="19"/>
  <c r="E52" i="19"/>
  <c r="F52" i="19" s="1"/>
  <c r="D52" i="19"/>
  <c r="C52" i="19"/>
  <c r="B52" i="19"/>
  <c r="H51" i="19"/>
  <c r="E51" i="19"/>
  <c r="F51" i="19" s="1"/>
  <c r="D51" i="19"/>
  <c r="C51" i="19"/>
  <c r="B51" i="19"/>
  <c r="H50" i="19"/>
  <c r="E50" i="19"/>
  <c r="F50" i="19" s="1"/>
  <c r="D50" i="19"/>
  <c r="C50" i="19"/>
  <c r="B50" i="19"/>
  <c r="H49" i="19"/>
  <c r="E49" i="19"/>
  <c r="F49" i="19" s="1"/>
  <c r="D49" i="19"/>
  <c r="C49" i="19"/>
  <c r="B49" i="19"/>
  <c r="H48" i="19"/>
  <c r="E48" i="19"/>
  <c r="F48" i="19" s="1"/>
  <c r="D48" i="19"/>
  <c r="C48" i="19"/>
  <c r="B48" i="19"/>
  <c r="H47" i="19"/>
  <c r="E47" i="19"/>
  <c r="F47" i="19" s="1"/>
  <c r="D47" i="19"/>
  <c r="C47" i="19"/>
  <c r="B47" i="19"/>
  <c r="H46" i="19"/>
  <c r="E46" i="19"/>
  <c r="F46" i="19" s="1"/>
  <c r="D46" i="19"/>
  <c r="C46" i="19"/>
  <c r="B46" i="19"/>
  <c r="H45" i="19"/>
  <c r="E45" i="19"/>
  <c r="F45" i="19" s="1"/>
  <c r="D45" i="19"/>
  <c r="C45" i="19"/>
  <c r="B45" i="19"/>
  <c r="H44" i="19"/>
  <c r="E44" i="19"/>
  <c r="F44" i="19" s="1"/>
  <c r="D44" i="19"/>
  <c r="C44" i="19"/>
  <c r="B44" i="19"/>
  <c r="H43" i="19"/>
  <c r="E43" i="19"/>
  <c r="F43" i="19" s="1"/>
  <c r="D43" i="19"/>
  <c r="C43" i="19"/>
  <c r="B43" i="19"/>
  <c r="H42" i="19"/>
  <c r="E42" i="19"/>
  <c r="F42" i="19" s="1"/>
  <c r="D42" i="19"/>
  <c r="C42" i="19"/>
  <c r="B42" i="19"/>
  <c r="H41" i="19"/>
  <c r="E41" i="19"/>
  <c r="F41" i="19" s="1"/>
  <c r="D41" i="19"/>
  <c r="C41" i="19"/>
  <c r="B41" i="19"/>
  <c r="H40" i="19"/>
  <c r="E40" i="19"/>
  <c r="F40" i="19" s="1"/>
  <c r="D40" i="19"/>
  <c r="C40" i="19"/>
  <c r="B40" i="19"/>
  <c r="H39" i="19"/>
  <c r="E39" i="19"/>
  <c r="F39" i="19" s="1"/>
  <c r="D39" i="19"/>
  <c r="C39" i="19"/>
  <c r="B39" i="19"/>
  <c r="H38" i="19"/>
  <c r="E38" i="19"/>
  <c r="F38" i="19" s="1"/>
  <c r="D38" i="19"/>
  <c r="C38" i="19"/>
  <c r="B38" i="19"/>
  <c r="H37" i="19"/>
  <c r="E37" i="19"/>
  <c r="F37" i="19" s="1"/>
  <c r="D37" i="19"/>
  <c r="C37" i="19"/>
  <c r="B37" i="19"/>
  <c r="H36" i="19"/>
  <c r="E36" i="19"/>
  <c r="F36" i="19" s="1"/>
  <c r="D36" i="19"/>
  <c r="C36" i="19"/>
  <c r="B36" i="19"/>
  <c r="H35" i="19"/>
  <c r="E35" i="19"/>
  <c r="F35" i="19" s="1"/>
  <c r="D35" i="19"/>
  <c r="C35" i="19"/>
  <c r="B35" i="19"/>
  <c r="H34" i="19"/>
  <c r="E34" i="19"/>
  <c r="F34" i="19" s="1"/>
  <c r="D34" i="19"/>
  <c r="C34" i="19"/>
  <c r="B34" i="19"/>
  <c r="H33" i="19"/>
  <c r="E33" i="19"/>
  <c r="F33" i="19" s="1"/>
  <c r="D33" i="19"/>
  <c r="C33" i="19"/>
  <c r="B33" i="19"/>
  <c r="H32" i="19"/>
  <c r="E32" i="19"/>
  <c r="F32" i="19" s="1"/>
  <c r="D32" i="19"/>
  <c r="C32" i="19"/>
  <c r="B32" i="19"/>
  <c r="H31" i="19"/>
  <c r="E31" i="19"/>
  <c r="F31" i="19" s="1"/>
  <c r="D31" i="19"/>
  <c r="C31" i="19"/>
  <c r="B31" i="19"/>
  <c r="H30" i="19"/>
  <c r="E30" i="19"/>
  <c r="F30" i="19" s="1"/>
  <c r="D30" i="19"/>
  <c r="C30" i="19"/>
  <c r="B30" i="19"/>
  <c r="H29" i="19"/>
  <c r="E29" i="19"/>
  <c r="F29" i="19" s="1"/>
  <c r="D29" i="19"/>
  <c r="C29" i="19"/>
  <c r="B29" i="19"/>
  <c r="H28" i="19"/>
  <c r="E28" i="19"/>
  <c r="F28" i="19" s="1"/>
  <c r="D28" i="19"/>
  <c r="C28" i="19"/>
  <c r="B28" i="19"/>
  <c r="H27" i="19"/>
  <c r="E27" i="19"/>
  <c r="F27" i="19" s="1"/>
  <c r="D27" i="19"/>
  <c r="C27" i="19"/>
  <c r="B27" i="19"/>
  <c r="H26" i="19"/>
  <c r="E26" i="19"/>
  <c r="F26" i="19" s="1"/>
  <c r="D26" i="19"/>
  <c r="C26" i="19"/>
  <c r="B26" i="19"/>
  <c r="H25" i="19"/>
  <c r="E25" i="19"/>
  <c r="F25" i="19" s="1"/>
  <c r="D25" i="19"/>
  <c r="C25" i="19"/>
  <c r="B25" i="19"/>
  <c r="H24" i="19"/>
  <c r="E24" i="19"/>
  <c r="F24" i="19" s="1"/>
  <c r="D24" i="19"/>
  <c r="C24" i="19"/>
  <c r="B24" i="19"/>
  <c r="H23" i="19"/>
  <c r="E23" i="19"/>
  <c r="F23" i="19" s="1"/>
  <c r="D23" i="19"/>
  <c r="C23" i="19"/>
  <c r="B23" i="19"/>
  <c r="H22" i="19"/>
  <c r="E22" i="19"/>
  <c r="F22" i="19" s="1"/>
  <c r="D22" i="19"/>
  <c r="C22" i="19"/>
  <c r="B22" i="19"/>
  <c r="H21" i="19"/>
  <c r="E21" i="19"/>
  <c r="F21" i="19" s="1"/>
  <c r="D21" i="19"/>
  <c r="C21" i="19"/>
  <c r="B21" i="19"/>
  <c r="H20" i="19"/>
  <c r="E20" i="19"/>
  <c r="F20" i="19" s="1"/>
  <c r="D20" i="19"/>
  <c r="C20" i="19"/>
  <c r="B20" i="19"/>
  <c r="H19" i="19"/>
  <c r="E19" i="19"/>
  <c r="F19" i="19" s="1"/>
  <c r="D19" i="19"/>
  <c r="C19" i="19"/>
  <c r="B19" i="19"/>
  <c r="H18" i="19"/>
  <c r="E18" i="19"/>
  <c r="F18" i="19" s="1"/>
  <c r="D18" i="19"/>
  <c r="C18" i="19"/>
  <c r="B18" i="19"/>
  <c r="H17" i="19"/>
  <c r="E17" i="19"/>
  <c r="F17" i="19" s="1"/>
  <c r="D17" i="19"/>
  <c r="C17" i="19"/>
  <c r="B17" i="19"/>
  <c r="H16" i="19"/>
  <c r="E16" i="19"/>
  <c r="F16" i="19" s="1"/>
  <c r="D16" i="19"/>
  <c r="C16" i="19"/>
  <c r="B16" i="19"/>
  <c r="H15" i="19"/>
  <c r="E15" i="19"/>
  <c r="F15" i="19" s="1"/>
  <c r="D15" i="19"/>
  <c r="C15" i="19"/>
  <c r="B15" i="19"/>
  <c r="H14" i="19"/>
  <c r="E14" i="19"/>
  <c r="F14" i="19" s="1"/>
  <c r="D14" i="19"/>
  <c r="C14" i="19"/>
  <c r="B14" i="19"/>
  <c r="H13" i="19"/>
  <c r="E13" i="19"/>
  <c r="F13" i="19" s="1"/>
  <c r="D13" i="19"/>
  <c r="C13" i="19"/>
  <c r="B13" i="19"/>
  <c r="H12" i="19"/>
  <c r="E12" i="19"/>
  <c r="F12" i="19" s="1"/>
  <c r="D12" i="19"/>
  <c r="C12" i="19"/>
  <c r="B12" i="19"/>
  <c r="H11" i="19"/>
  <c r="E11" i="19"/>
  <c r="F11" i="19" s="1"/>
  <c r="D11" i="19"/>
  <c r="C11" i="19"/>
  <c r="B11" i="19"/>
  <c r="H10" i="19"/>
  <c r="E10" i="19"/>
  <c r="F10" i="19" s="1"/>
  <c r="D10" i="19"/>
  <c r="C10" i="19"/>
  <c r="B10" i="19"/>
  <c r="H9" i="19"/>
  <c r="E9" i="19"/>
  <c r="F9" i="19" s="1"/>
  <c r="D9" i="19"/>
  <c r="C9" i="19"/>
  <c r="B9" i="19"/>
  <c r="H8" i="19"/>
  <c r="E8" i="19"/>
  <c r="F8" i="19" s="1"/>
  <c r="D8" i="19"/>
  <c r="C8" i="19"/>
  <c r="B8" i="19"/>
  <c r="H70" i="18"/>
  <c r="E70" i="18"/>
  <c r="F70" i="18" s="1"/>
  <c r="D70" i="18"/>
  <c r="C70" i="18"/>
  <c r="B70" i="18"/>
  <c r="H69" i="18"/>
  <c r="E69" i="18"/>
  <c r="F69" i="18" s="1"/>
  <c r="D69" i="18"/>
  <c r="C69" i="18"/>
  <c r="B69" i="18"/>
  <c r="H68" i="18"/>
  <c r="E68" i="18"/>
  <c r="F68" i="18" s="1"/>
  <c r="D68" i="18"/>
  <c r="C68" i="18"/>
  <c r="B68" i="18"/>
  <c r="H67" i="18"/>
  <c r="E67" i="18"/>
  <c r="F67" i="18" s="1"/>
  <c r="D67" i="18"/>
  <c r="C67" i="18"/>
  <c r="B67" i="18"/>
  <c r="H66" i="18"/>
  <c r="E66" i="18"/>
  <c r="F66" i="18" s="1"/>
  <c r="D66" i="18"/>
  <c r="C66" i="18"/>
  <c r="B66" i="18"/>
  <c r="H65" i="18"/>
  <c r="E65" i="18"/>
  <c r="F65" i="18" s="1"/>
  <c r="D65" i="18"/>
  <c r="C65" i="18"/>
  <c r="B65" i="18"/>
  <c r="H64" i="18"/>
  <c r="E64" i="18"/>
  <c r="F64" i="18" s="1"/>
  <c r="D64" i="18"/>
  <c r="C64" i="18"/>
  <c r="B64" i="18"/>
  <c r="H63" i="18"/>
  <c r="E63" i="18"/>
  <c r="F63" i="18" s="1"/>
  <c r="D63" i="18"/>
  <c r="C63" i="18"/>
  <c r="B63" i="18"/>
  <c r="H62" i="18"/>
  <c r="E62" i="18"/>
  <c r="F62" i="18" s="1"/>
  <c r="D62" i="18"/>
  <c r="C62" i="18"/>
  <c r="B62" i="18"/>
  <c r="H61" i="18"/>
  <c r="E61" i="18"/>
  <c r="F61" i="18" s="1"/>
  <c r="D61" i="18"/>
  <c r="C61" i="18"/>
  <c r="B61" i="18"/>
  <c r="H60" i="18"/>
  <c r="E60" i="18"/>
  <c r="F60" i="18" s="1"/>
  <c r="D60" i="18"/>
  <c r="C60" i="18"/>
  <c r="B60" i="18"/>
  <c r="H59" i="18"/>
  <c r="E59" i="18"/>
  <c r="F59" i="18" s="1"/>
  <c r="D59" i="18"/>
  <c r="C59" i="18"/>
  <c r="B59" i="18"/>
  <c r="H58" i="18"/>
  <c r="E58" i="18"/>
  <c r="F58" i="18" s="1"/>
  <c r="D58" i="18"/>
  <c r="C58" i="18"/>
  <c r="B58" i="18"/>
  <c r="H57" i="18"/>
  <c r="E57" i="18"/>
  <c r="F57" i="18" s="1"/>
  <c r="D57" i="18"/>
  <c r="C57" i="18"/>
  <c r="B57" i="18"/>
  <c r="H56" i="18"/>
  <c r="E56" i="18"/>
  <c r="F56" i="18" s="1"/>
  <c r="D56" i="18"/>
  <c r="C56" i="18"/>
  <c r="B56" i="18"/>
  <c r="H55" i="18"/>
  <c r="E55" i="18"/>
  <c r="F55" i="18" s="1"/>
  <c r="D55" i="18"/>
  <c r="C55" i="18"/>
  <c r="B55" i="18"/>
  <c r="H54" i="18"/>
  <c r="E54" i="18"/>
  <c r="F54" i="18" s="1"/>
  <c r="D54" i="18"/>
  <c r="C54" i="18"/>
  <c r="B54" i="18"/>
  <c r="H53" i="18"/>
  <c r="E53" i="18"/>
  <c r="F53" i="18" s="1"/>
  <c r="D53" i="18"/>
  <c r="C53" i="18"/>
  <c r="B53" i="18"/>
  <c r="H52" i="18"/>
  <c r="E52" i="18"/>
  <c r="F52" i="18" s="1"/>
  <c r="D52" i="18"/>
  <c r="C52" i="18"/>
  <c r="B52" i="18"/>
  <c r="H51" i="18"/>
  <c r="E51" i="18"/>
  <c r="F51" i="18" s="1"/>
  <c r="D51" i="18"/>
  <c r="C51" i="18"/>
  <c r="B51" i="18"/>
  <c r="H50" i="18"/>
  <c r="E50" i="18"/>
  <c r="F50" i="18" s="1"/>
  <c r="D50" i="18"/>
  <c r="C50" i="18"/>
  <c r="B50" i="18"/>
  <c r="H49" i="18"/>
  <c r="E49" i="18"/>
  <c r="F49" i="18" s="1"/>
  <c r="D49" i="18"/>
  <c r="C49" i="18"/>
  <c r="B49" i="18"/>
  <c r="H48" i="18"/>
  <c r="E48" i="18"/>
  <c r="F48" i="18" s="1"/>
  <c r="D48" i="18"/>
  <c r="C48" i="18"/>
  <c r="B48" i="18"/>
  <c r="H47" i="18"/>
  <c r="E47" i="18"/>
  <c r="F47" i="18" s="1"/>
  <c r="D47" i="18"/>
  <c r="C47" i="18"/>
  <c r="B47" i="18"/>
  <c r="H46" i="18"/>
  <c r="E46" i="18"/>
  <c r="F46" i="18" s="1"/>
  <c r="D46" i="18"/>
  <c r="C46" i="18"/>
  <c r="B46" i="18"/>
  <c r="H45" i="18"/>
  <c r="E45" i="18"/>
  <c r="F45" i="18" s="1"/>
  <c r="D45" i="18"/>
  <c r="C45" i="18"/>
  <c r="B45" i="18"/>
  <c r="H44" i="18"/>
  <c r="E44" i="18"/>
  <c r="F44" i="18" s="1"/>
  <c r="D44" i="18"/>
  <c r="C44" i="18"/>
  <c r="B44" i="18"/>
  <c r="H43" i="18"/>
  <c r="E43" i="18"/>
  <c r="F43" i="18" s="1"/>
  <c r="D43" i="18"/>
  <c r="C43" i="18"/>
  <c r="B43" i="18"/>
  <c r="H42" i="18"/>
  <c r="E42" i="18"/>
  <c r="F42" i="18" s="1"/>
  <c r="D42" i="18"/>
  <c r="C42" i="18"/>
  <c r="B42" i="18"/>
  <c r="H41" i="18"/>
  <c r="E41" i="18"/>
  <c r="F41" i="18" s="1"/>
  <c r="D41" i="18"/>
  <c r="C41" i="18"/>
  <c r="B41" i="18"/>
  <c r="H40" i="18"/>
  <c r="E40" i="18"/>
  <c r="F40" i="18" s="1"/>
  <c r="D40" i="18"/>
  <c r="C40" i="18"/>
  <c r="B40" i="18"/>
  <c r="H39" i="18"/>
  <c r="E39" i="18"/>
  <c r="F39" i="18" s="1"/>
  <c r="D39" i="18"/>
  <c r="C39" i="18"/>
  <c r="B39" i="18"/>
  <c r="H38" i="18"/>
  <c r="E38" i="18"/>
  <c r="F38" i="18" s="1"/>
  <c r="D38" i="18"/>
  <c r="C38" i="18"/>
  <c r="B38" i="18"/>
  <c r="H37" i="18"/>
  <c r="E37" i="18"/>
  <c r="F37" i="18" s="1"/>
  <c r="D37" i="18"/>
  <c r="C37" i="18"/>
  <c r="B37" i="18"/>
  <c r="H36" i="18"/>
  <c r="E36" i="18"/>
  <c r="F36" i="18" s="1"/>
  <c r="D36" i="18"/>
  <c r="C36" i="18"/>
  <c r="B36" i="18"/>
  <c r="H35" i="18"/>
  <c r="E35" i="18"/>
  <c r="F35" i="18" s="1"/>
  <c r="D35" i="18"/>
  <c r="C35" i="18"/>
  <c r="B35" i="18"/>
  <c r="H34" i="18"/>
  <c r="E34" i="18"/>
  <c r="F34" i="18" s="1"/>
  <c r="D34" i="18"/>
  <c r="C34" i="18"/>
  <c r="B34" i="18"/>
  <c r="H33" i="18"/>
  <c r="E33" i="18"/>
  <c r="F33" i="18" s="1"/>
  <c r="D33" i="18"/>
  <c r="C33" i="18"/>
  <c r="B33" i="18"/>
  <c r="H32" i="18"/>
  <c r="E32" i="18"/>
  <c r="F32" i="18" s="1"/>
  <c r="D32" i="18"/>
  <c r="C32" i="18"/>
  <c r="B32" i="18"/>
  <c r="H31" i="18"/>
  <c r="E31" i="18"/>
  <c r="F31" i="18" s="1"/>
  <c r="D31" i="18"/>
  <c r="C31" i="18"/>
  <c r="B31" i="18"/>
  <c r="H30" i="18"/>
  <c r="E30" i="18"/>
  <c r="F30" i="18" s="1"/>
  <c r="D30" i="18"/>
  <c r="C30" i="18"/>
  <c r="B30" i="18"/>
  <c r="H29" i="18"/>
  <c r="E29" i="18"/>
  <c r="F29" i="18" s="1"/>
  <c r="D29" i="18"/>
  <c r="C29" i="18"/>
  <c r="B29" i="18"/>
  <c r="H28" i="18"/>
  <c r="E28" i="18"/>
  <c r="F28" i="18" s="1"/>
  <c r="D28" i="18"/>
  <c r="C28" i="18"/>
  <c r="B28" i="18"/>
  <c r="H27" i="18"/>
  <c r="E27" i="18"/>
  <c r="F27" i="18" s="1"/>
  <c r="D27" i="18"/>
  <c r="C27" i="18"/>
  <c r="B27" i="18"/>
  <c r="H26" i="18"/>
  <c r="E26" i="18"/>
  <c r="F26" i="18" s="1"/>
  <c r="D26" i="18"/>
  <c r="C26" i="18"/>
  <c r="B26" i="18"/>
  <c r="H25" i="18"/>
  <c r="E25" i="18"/>
  <c r="F25" i="18" s="1"/>
  <c r="D25" i="18"/>
  <c r="C25" i="18"/>
  <c r="B25" i="18"/>
  <c r="H24" i="18"/>
  <c r="E24" i="18"/>
  <c r="F24" i="18" s="1"/>
  <c r="D24" i="18"/>
  <c r="C24" i="18"/>
  <c r="B24" i="18"/>
  <c r="H23" i="18"/>
  <c r="E23" i="18"/>
  <c r="F23" i="18" s="1"/>
  <c r="D23" i="18"/>
  <c r="C23" i="18"/>
  <c r="B23" i="18"/>
  <c r="H22" i="18"/>
  <c r="E22" i="18"/>
  <c r="F22" i="18" s="1"/>
  <c r="D22" i="18"/>
  <c r="C22" i="18"/>
  <c r="B22" i="18"/>
  <c r="H21" i="18"/>
  <c r="E21" i="18"/>
  <c r="F21" i="18" s="1"/>
  <c r="D21" i="18"/>
  <c r="C21" i="18"/>
  <c r="B21" i="18"/>
  <c r="H20" i="18"/>
  <c r="E20" i="18"/>
  <c r="F20" i="18" s="1"/>
  <c r="D20" i="18"/>
  <c r="C20" i="18"/>
  <c r="B20" i="18"/>
  <c r="H19" i="18"/>
  <c r="E19" i="18"/>
  <c r="F19" i="18" s="1"/>
  <c r="D19" i="18"/>
  <c r="C19" i="18"/>
  <c r="B19" i="18"/>
  <c r="H18" i="18"/>
  <c r="E18" i="18"/>
  <c r="F18" i="18" s="1"/>
  <c r="D18" i="18"/>
  <c r="C18" i="18"/>
  <c r="B18" i="18"/>
  <c r="H17" i="18"/>
  <c r="E17" i="18"/>
  <c r="F17" i="18" s="1"/>
  <c r="D17" i="18"/>
  <c r="C17" i="18"/>
  <c r="B17" i="18"/>
  <c r="H16" i="18"/>
  <c r="E16" i="18"/>
  <c r="F16" i="18" s="1"/>
  <c r="D16" i="18"/>
  <c r="C16" i="18"/>
  <c r="B16" i="18"/>
  <c r="H15" i="18"/>
  <c r="E15" i="18"/>
  <c r="F15" i="18" s="1"/>
  <c r="D15" i="18"/>
  <c r="C15" i="18"/>
  <c r="B15" i="18"/>
  <c r="H14" i="18"/>
  <c r="E14" i="18"/>
  <c r="F14" i="18" s="1"/>
  <c r="D14" i="18"/>
  <c r="C14" i="18"/>
  <c r="B14" i="18"/>
  <c r="H13" i="18"/>
  <c r="E13" i="18"/>
  <c r="F13" i="18" s="1"/>
  <c r="D13" i="18"/>
  <c r="C13" i="18"/>
  <c r="B13" i="18"/>
  <c r="H12" i="18"/>
  <c r="E12" i="18"/>
  <c r="F12" i="18" s="1"/>
  <c r="D12" i="18"/>
  <c r="C12" i="18"/>
  <c r="B12" i="18"/>
  <c r="H11" i="18"/>
  <c r="E11" i="18"/>
  <c r="F11" i="18" s="1"/>
  <c r="D11" i="18"/>
  <c r="C11" i="18"/>
  <c r="B11" i="18"/>
  <c r="H10" i="18"/>
  <c r="E10" i="18"/>
  <c r="F10" i="18" s="1"/>
  <c r="D10" i="18"/>
  <c r="C10" i="18"/>
  <c r="B10" i="18"/>
  <c r="H9" i="18"/>
  <c r="E9" i="18"/>
  <c r="F9" i="18" s="1"/>
  <c r="D9" i="18"/>
  <c r="C9" i="18"/>
  <c r="B9" i="18"/>
  <c r="H8" i="18"/>
  <c r="E8" i="18"/>
  <c r="F8" i="18" s="1"/>
  <c r="D8" i="18"/>
  <c r="C8" i="18"/>
  <c r="B8" i="18"/>
  <c r="B8" i="1" l="1"/>
  <c r="H10" i="5" l="1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E9" i="5"/>
  <c r="E10" i="5"/>
  <c r="F10" i="5" s="1"/>
  <c r="E11" i="5"/>
  <c r="F11" i="5" s="1"/>
  <c r="E12" i="5"/>
  <c r="F12" i="5" s="1"/>
  <c r="E13" i="5"/>
  <c r="E14" i="5"/>
  <c r="E15" i="5"/>
  <c r="F15" i="5" s="1"/>
  <c r="E16" i="5"/>
  <c r="F16" i="5" s="1"/>
  <c r="E17" i="5"/>
  <c r="E18" i="5"/>
  <c r="F18" i="5" s="1"/>
  <c r="E19" i="5"/>
  <c r="F19" i="5" s="1"/>
  <c r="E20" i="5"/>
  <c r="F20" i="5" s="1"/>
  <c r="E21" i="5"/>
  <c r="E22" i="5"/>
  <c r="F22" i="5" s="1"/>
  <c r="E23" i="5"/>
  <c r="F23" i="5" s="1"/>
  <c r="E24" i="5"/>
  <c r="F24" i="5" s="1"/>
  <c r="E25" i="5"/>
  <c r="E26" i="5"/>
  <c r="F26" i="5" s="1"/>
  <c r="E27" i="5"/>
  <c r="F27" i="5" s="1"/>
  <c r="E28" i="5"/>
  <c r="F28" i="5" s="1"/>
  <c r="E29" i="5"/>
  <c r="E30" i="5"/>
  <c r="E31" i="5"/>
  <c r="F31" i="5" s="1"/>
  <c r="E32" i="5"/>
  <c r="F32" i="5" s="1"/>
  <c r="E33" i="5"/>
  <c r="E34" i="5"/>
  <c r="F34" i="5" s="1"/>
  <c r="E35" i="5"/>
  <c r="F35" i="5" s="1"/>
  <c r="E36" i="5"/>
  <c r="F36" i="5" s="1"/>
  <c r="E37" i="5"/>
  <c r="E38" i="5"/>
  <c r="F38" i="5" s="1"/>
  <c r="E39" i="5"/>
  <c r="F39" i="5" s="1"/>
  <c r="E40" i="5"/>
  <c r="F40" i="5" s="1"/>
  <c r="E41" i="5"/>
  <c r="E42" i="5"/>
  <c r="F42" i="5" s="1"/>
  <c r="E43" i="5"/>
  <c r="F43" i="5" s="1"/>
  <c r="E44" i="5"/>
  <c r="F44" i="5" s="1"/>
  <c r="E45" i="5"/>
  <c r="E46" i="5"/>
  <c r="E47" i="5"/>
  <c r="F47" i="5" s="1"/>
  <c r="E48" i="5"/>
  <c r="F48" i="5" s="1"/>
  <c r="E49" i="5"/>
  <c r="E50" i="5"/>
  <c r="F50" i="5" s="1"/>
  <c r="E51" i="5"/>
  <c r="F51" i="5" s="1"/>
  <c r="E52" i="5"/>
  <c r="F52" i="5" s="1"/>
  <c r="E53" i="5"/>
  <c r="E54" i="5"/>
  <c r="F54" i="5" s="1"/>
  <c r="E55" i="5"/>
  <c r="F55" i="5" s="1"/>
  <c r="E56" i="5"/>
  <c r="F56" i="5" s="1"/>
  <c r="E57" i="5"/>
  <c r="E58" i="5"/>
  <c r="F58" i="5" s="1"/>
  <c r="E59" i="5"/>
  <c r="F59" i="5" s="1"/>
  <c r="E60" i="5"/>
  <c r="F60" i="5" s="1"/>
  <c r="E61" i="5"/>
  <c r="E62" i="5"/>
  <c r="E63" i="5"/>
  <c r="F63" i="5" s="1"/>
  <c r="E64" i="5"/>
  <c r="F64" i="5" s="1"/>
  <c r="E65" i="5"/>
  <c r="E66" i="5"/>
  <c r="F66" i="5" s="1"/>
  <c r="E67" i="5"/>
  <c r="F67" i="5" s="1"/>
  <c r="E68" i="5"/>
  <c r="F68" i="5" s="1"/>
  <c r="E69" i="5"/>
  <c r="E70" i="5"/>
  <c r="F70" i="5" s="1"/>
  <c r="E8" i="5"/>
  <c r="F8" i="5" s="1"/>
  <c r="E9" i="4"/>
  <c r="F9" i="4" s="1"/>
  <c r="E10" i="4"/>
  <c r="E11" i="4"/>
  <c r="F11" i="4" s="1"/>
  <c r="E12" i="4"/>
  <c r="F12" i="4" s="1"/>
  <c r="E13" i="4"/>
  <c r="F13" i="4" s="1"/>
  <c r="E14" i="4"/>
  <c r="E15" i="4"/>
  <c r="E16" i="4"/>
  <c r="F16" i="4" s="1"/>
  <c r="E17" i="4"/>
  <c r="F17" i="4" s="1"/>
  <c r="E18" i="4"/>
  <c r="E19" i="4"/>
  <c r="F19" i="4" s="1"/>
  <c r="E20" i="4"/>
  <c r="F20" i="4" s="1"/>
  <c r="E21" i="4"/>
  <c r="F21" i="4" s="1"/>
  <c r="E22" i="4"/>
  <c r="E23" i="4"/>
  <c r="F23" i="4" s="1"/>
  <c r="E24" i="4"/>
  <c r="F24" i="4" s="1"/>
  <c r="E25" i="4"/>
  <c r="F25" i="4" s="1"/>
  <c r="E26" i="4"/>
  <c r="E27" i="4"/>
  <c r="F27" i="4" s="1"/>
  <c r="E28" i="4"/>
  <c r="F28" i="4" s="1"/>
  <c r="E29" i="4"/>
  <c r="F29" i="4" s="1"/>
  <c r="E30" i="4"/>
  <c r="E31" i="4"/>
  <c r="E32" i="4"/>
  <c r="F32" i="4" s="1"/>
  <c r="E33" i="4"/>
  <c r="F33" i="4" s="1"/>
  <c r="E34" i="4"/>
  <c r="E35" i="4"/>
  <c r="F35" i="4" s="1"/>
  <c r="E36" i="4"/>
  <c r="F36" i="4" s="1"/>
  <c r="E37" i="4"/>
  <c r="F37" i="4" s="1"/>
  <c r="E38" i="4"/>
  <c r="E39" i="4"/>
  <c r="F39" i="4" s="1"/>
  <c r="E40" i="4"/>
  <c r="F40" i="4" s="1"/>
  <c r="E41" i="4"/>
  <c r="F41" i="4" s="1"/>
  <c r="E42" i="4"/>
  <c r="E43" i="4"/>
  <c r="F43" i="4" s="1"/>
  <c r="E44" i="4"/>
  <c r="F44" i="4" s="1"/>
  <c r="E45" i="4"/>
  <c r="F45" i="4" s="1"/>
  <c r="E46" i="4"/>
  <c r="E47" i="4"/>
  <c r="E48" i="4"/>
  <c r="F48" i="4" s="1"/>
  <c r="E49" i="4"/>
  <c r="F49" i="4" s="1"/>
  <c r="E50" i="4"/>
  <c r="E51" i="4"/>
  <c r="F51" i="4" s="1"/>
  <c r="E52" i="4"/>
  <c r="F52" i="4" s="1"/>
  <c r="E53" i="4"/>
  <c r="F53" i="4" s="1"/>
  <c r="E54" i="4"/>
  <c r="E55" i="4"/>
  <c r="F55" i="4" s="1"/>
  <c r="E56" i="4"/>
  <c r="F56" i="4" s="1"/>
  <c r="E57" i="4"/>
  <c r="F57" i="4" s="1"/>
  <c r="E58" i="4"/>
  <c r="E59" i="4"/>
  <c r="F59" i="4" s="1"/>
  <c r="E60" i="4"/>
  <c r="F60" i="4" s="1"/>
  <c r="E61" i="4"/>
  <c r="F61" i="4" s="1"/>
  <c r="E62" i="4"/>
  <c r="E63" i="4"/>
  <c r="E64" i="4"/>
  <c r="F64" i="4" s="1"/>
  <c r="E65" i="4"/>
  <c r="F65" i="4" s="1"/>
  <c r="E66" i="4"/>
  <c r="E67" i="4"/>
  <c r="F67" i="4" s="1"/>
  <c r="E68" i="4"/>
  <c r="F68" i="4" s="1"/>
  <c r="E69" i="4"/>
  <c r="F69" i="4" s="1"/>
  <c r="E70" i="4"/>
  <c r="E8" i="4"/>
  <c r="F8" i="4" s="1"/>
  <c r="E9" i="3"/>
  <c r="F9" i="3" s="1"/>
  <c r="E10" i="3"/>
  <c r="F10" i="3" s="1"/>
  <c r="E11" i="3"/>
  <c r="F11" i="3" s="1"/>
  <c r="E12" i="3"/>
  <c r="F12" i="3" s="1"/>
  <c r="E13" i="3"/>
  <c r="F13" i="3" s="1"/>
  <c r="E14" i="3"/>
  <c r="F14" i="3" s="1"/>
  <c r="E15" i="3"/>
  <c r="F15" i="3" s="1"/>
  <c r="E16" i="3"/>
  <c r="E17" i="3"/>
  <c r="F17" i="3" s="1"/>
  <c r="E18" i="3"/>
  <c r="F18" i="3" s="1"/>
  <c r="E19" i="3"/>
  <c r="F19" i="3" s="1"/>
  <c r="E20" i="3"/>
  <c r="F20" i="3" s="1"/>
  <c r="E21" i="3"/>
  <c r="F21" i="3" s="1"/>
  <c r="E22" i="3"/>
  <c r="F22" i="3" s="1"/>
  <c r="E23" i="3"/>
  <c r="F23" i="3" s="1"/>
  <c r="E24" i="3"/>
  <c r="F24" i="3" s="1"/>
  <c r="E25" i="3"/>
  <c r="F25" i="3" s="1"/>
  <c r="E26" i="3"/>
  <c r="F26" i="3" s="1"/>
  <c r="E27" i="3"/>
  <c r="F27" i="3" s="1"/>
  <c r="E28" i="3"/>
  <c r="E29" i="3"/>
  <c r="F29" i="3" s="1"/>
  <c r="E30" i="3"/>
  <c r="F30" i="3" s="1"/>
  <c r="E31" i="3"/>
  <c r="F31" i="3" s="1"/>
  <c r="E32" i="3"/>
  <c r="F32" i="3" s="1"/>
  <c r="E33" i="3"/>
  <c r="F33" i="3" s="1"/>
  <c r="E34" i="3"/>
  <c r="F34" i="3" s="1"/>
  <c r="E35" i="3"/>
  <c r="F35" i="3" s="1"/>
  <c r="E36" i="3"/>
  <c r="F36" i="3" s="1"/>
  <c r="E37" i="3"/>
  <c r="F37" i="3" s="1"/>
  <c r="E38" i="3"/>
  <c r="F38" i="3" s="1"/>
  <c r="E39" i="3"/>
  <c r="F39" i="3" s="1"/>
  <c r="E40" i="3"/>
  <c r="E41" i="3"/>
  <c r="F41" i="3" s="1"/>
  <c r="E42" i="3"/>
  <c r="F42" i="3" s="1"/>
  <c r="E43" i="3"/>
  <c r="F43" i="3" s="1"/>
  <c r="E44" i="3"/>
  <c r="F44" i="3" s="1"/>
  <c r="E45" i="3"/>
  <c r="F45" i="3" s="1"/>
  <c r="E46" i="3"/>
  <c r="F46" i="3" s="1"/>
  <c r="E47" i="3"/>
  <c r="F47" i="3" s="1"/>
  <c r="E48" i="3"/>
  <c r="E49" i="3"/>
  <c r="F49" i="3" s="1"/>
  <c r="E50" i="3"/>
  <c r="F50" i="3" s="1"/>
  <c r="E51" i="3"/>
  <c r="F51" i="3" s="1"/>
  <c r="E52" i="3"/>
  <c r="F52" i="3" s="1"/>
  <c r="E53" i="3"/>
  <c r="F53" i="3" s="1"/>
  <c r="E54" i="3"/>
  <c r="F54" i="3" s="1"/>
  <c r="E55" i="3"/>
  <c r="F55" i="3" s="1"/>
  <c r="E56" i="3"/>
  <c r="F56" i="3" s="1"/>
  <c r="E57" i="3"/>
  <c r="F57" i="3" s="1"/>
  <c r="E58" i="3"/>
  <c r="F58" i="3" s="1"/>
  <c r="E59" i="3"/>
  <c r="F59" i="3" s="1"/>
  <c r="E60" i="3"/>
  <c r="E61" i="3"/>
  <c r="F61" i="3" s="1"/>
  <c r="E62" i="3"/>
  <c r="F62" i="3" s="1"/>
  <c r="E63" i="3"/>
  <c r="F63" i="3" s="1"/>
  <c r="E64" i="3"/>
  <c r="F64" i="3" s="1"/>
  <c r="E65" i="3"/>
  <c r="F65" i="3" s="1"/>
  <c r="E66" i="3"/>
  <c r="F66" i="3" s="1"/>
  <c r="E67" i="3"/>
  <c r="F67" i="3" s="1"/>
  <c r="E68" i="3"/>
  <c r="F68" i="3" s="1"/>
  <c r="E69" i="3"/>
  <c r="F69" i="3" s="1"/>
  <c r="E70" i="3"/>
  <c r="F70" i="3" s="1"/>
  <c r="E8" i="3"/>
  <c r="F8" i="3" s="1"/>
  <c r="E9" i="2"/>
  <c r="F9" i="2" s="1"/>
  <c r="E10" i="2"/>
  <c r="F10" i="2" s="1"/>
  <c r="E11" i="2"/>
  <c r="F11" i="2" s="1"/>
  <c r="E12" i="2"/>
  <c r="F12" i="2" s="1"/>
  <c r="E13" i="2"/>
  <c r="F13" i="2" s="1"/>
  <c r="E14" i="2"/>
  <c r="F14" i="2" s="1"/>
  <c r="E15" i="2"/>
  <c r="F15" i="2" s="1"/>
  <c r="E16" i="2"/>
  <c r="F16" i="2" s="1"/>
  <c r="E17" i="2"/>
  <c r="F17" i="2" s="1"/>
  <c r="E18" i="2"/>
  <c r="F18" i="2" s="1"/>
  <c r="E19" i="2"/>
  <c r="F19" i="2" s="1"/>
  <c r="E20" i="2"/>
  <c r="F20" i="2" s="1"/>
  <c r="E21" i="2"/>
  <c r="F21" i="2" s="1"/>
  <c r="E22" i="2"/>
  <c r="F22" i="2" s="1"/>
  <c r="E23" i="2"/>
  <c r="F23" i="2" s="1"/>
  <c r="E24" i="2"/>
  <c r="F24" i="2" s="1"/>
  <c r="E25" i="2"/>
  <c r="F25" i="2" s="1"/>
  <c r="E26" i="2"/>
  <c r="F26" i="2" s="1"/>
  <c r="E27" i="2"/>
  <c r="F27" i="2" s="1"/>
  <c r="E28" i="2"/>
  <c r="E29" i="2"/>
  <c r="F29" i="2" s="1"/>
  <c r="E30" i="2"/>
  <c r="F30" i="2" s="1"/>
  <c r="E31" i="2"/>
  <c r="F31" i="2" s="1"/>
  <c r="E32" i="2"/>
  <c r="F32" i="2" s="1"/>
  <c r="E33" i="2"/>
  <c r="F33" i="2" s="1"/>
  <c r="E34" i="2"/>
  <c r="F34" i="2" s="1"/>
  <c r="E35" i="2"/>
  <c r="F35" i="2" s="1"/>
  <c r="E36" i="2"/>
  <c r="F36" i="2" s="1"/>
  <c r="E37" i="2"/>
  <c r="F37" i="2" s="1"/>
  <c r="E38" i="2"/>
  <c r="F38" i="2" s="1"/>
  <c r="E39" i="2"/>
  <c r="F39" i="2" s="1"/>
  <c r="E40" i="2"/>
  <c r="F40" i="2" s="1"/>
  <c r="E41" i="2"/>
  <c r="F41" i="2" s="1"/>
  <c r="E42" i="2"/>
  <c r="F42" i="2" s="1"/>
  <c r="E43" i="2"/>
  <c r="F43" i="2" s="1"/>
  <c r="E44" i="2"/>
  <c r="F44" i="2" s="1"/>
  <c r="E45" i="2"/>
  <c r="F45" i="2" s="1"/>
  <c r="E46" i="2"/>
  <c r="F46" i="2" s="1"/>
  <c r="E47" i="2"/>
  <c r="F47" i="2" s="1"/>
  <c r="E48" i="2"/>
  <c r="E49" i="2"/>
  <c r="F49" i="2" s="1"/>
  <c r="E50" i="2"/>
  <c r="F50" i="2" s="1"/>
  <c r="E51" i="2"/>
  <c r="F51" i="2" s="1"/>
  <c r="E52" i="2"/>
  <c r="F52" i="2" s="1"/>
  <c r="E53" i="2"/>
  <c r="F53" i="2" s="1"/>
  <c r="E54" i="2"/>
  <c r="F54" i="2" s="1"/>
  <c r="E55" i="2"/>
  <c r="F55" i="2" s="1"/>
  <c r="E56" i="2"/>
  <c r="F56" i="2" s="1"/>
  <c r="E57" i="2"/>
  <c r="F57" i="2" s="1"/>
  <c r="E58" i="2"/>
  <c r="F58" i="2" s="1"/>
  <c r="E59" i="2"/>
  <c r="F59" i="2" s="1"/>
  <c r="E60" i="2"/>
  <c r="F60" i="2" s="1"/>
  <c r="E61" i="2"/>
  <c r="F61" i="2" s="1"/>
  <c r="E62" i="2"/>
  <c r="F62" i="2" s="1"/>
  <c r="E63" i="2"/>
  <c r="F63" i="2" s="1"/>
  <c r="E64" i="2"/>
  <c r="F64" i="2" s="1"/>
  <c r="E65" i="2"/>
  <c r="F65" i="2" s="1"/>
  <c r="E66" i="2"/>
  <c r="F66" i="2" s="1"/>
  <c r="E67" i="2"/>
  <c r="F67" i="2" s="1"/>
  <c r="E68" i="2"/>
  <c r="F68" i="2" s="1"/>
  <c r="E69" i="2"/>
  <c r="F69" i="2" s="1"/>
  <c r="E70" i="2"/>
  <c r="F70" i="2" s="1"/>
  <c r="E8" i="2"/>
  <c r="F8" i="2" s="1"/>
  <c r="E8" i="1"/>
  <c r="F8" i="1" s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8" i="4"/>
  <c r="H8" i="3"/>
  <c r="F9" i="5"/>
  <c r="F13" i="5"/>
  <c r="F14" i="5"/>
  <c r="F17" i="5"/>
  <c r="F21" i="5"/>
  <c r="F25" i="5"/>
  <c r="F29" i="5"/>
  <c r="F30" i="5"/>
  <c r="F33" i="5"/>
  <c r="F37" i="5"/>
  <c r="F41" i="5"/>
  <c r="F45" i="5"/>
  <c r="F46" i="5"/>
  <c r="F49" i="5"/>
  <c r="F53" i="5"/>
  <c r="F57" i="5"/>
  <c r="F61" i="5"/>
  <c r="F62" i="5"/>
  <c r="F65" i="5"/>
  <c r="F69" i="5"/>
  <c r="F10" i="4"/>
  <c r="F14" i="4"/>
  <c r="F15" i="4"/>
  <c r="F18" i="4"/>
  <c r="F22" i="4"/>
  <c r="F26" i="4"/>
  <c r="F30" i="4"/>
  <c r="F31" i="4"/>
  <c r="F34" i="4"/>
  <c r="F38" i="4"/>
  <c r="F42" i="4"/>
  <c r="F46" i="4"/>
  <c r="F47" i="4"/>
  <c r="F50" i="4"/>
  <c r="F54" i="4"/>
  <c r="F58" i="4"/>
  <c r="F62" i="4"/>
  <c r="F63" i="4"/>
  <c r="F66" i="4"/>
  <c r="F70" i="4"/>
  <c r="F16" i="3"/>
  <c r="F28" i="3"/>
  <c r="F40" i="3"/>
  <c r="F48" i="3"/>
  <c r="F60" i="3"/>
  <c r="F28" i="2"/>
  <c r="F48" i="2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8" i="5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8" i="4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8" i="3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8" i="2"/>
  <c r="D8" i="1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8" i="5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8" i="4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8" i="3"/>
  <c r="C9" i="5"/>
  <c r="H9" i="5" s="1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8" i="5"/>
  <c r="H8" i="5" s="1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8" i="4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8" i="3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8" i="2"/>
  <c r="H8" i="2" s="1"/>
  <c r="C8" i="1"/>
  <c r="H8" i="1" s="1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8" i="2"/>
  <c r="E9" i="1"/>
  <c r="F9" i="1" s="1"/>
  <c r="E10" i="1"/>
  <c r="F10" i="1" s="1"/>
  <c r="E11" i="1"/>
  <c r="F11" i="1" s="1"/>
  <c r="E12" i="1"/>
  <c r="F12" i="1" s="1"/>
  <c r="E13" i="1"/>
  <c r="F13" i="1" s="1"/>
  <c r="E14" i="1"/>
  <c r="F14" i="1" s="1"/>
  <c r="E15" i="1"/>
  <c r="F15" i="1" s="1"/>
  <c r="E16" i="1"/>
  <c r="F16" i="1" s="1"/>
  <c r="E17" i="1"/>
  <c r="F17" i="1" s="1"/>
  <c r="E18" i="1"/>
  <c r="F18" i="1" s="1"/>
  <c r="E19" i="1"/>
  <c r="F19" i="1" s="1"/>
  <c r="E20" i="1"/>
  <c r="F20" i="1" s="1"/>
  <c r="E21" i="1"/>
  <c r="F21" i="1" s="1"/>
  <c r="E22" i="1"/>
  <c r="F22" i="1" s="1"/>
  <c r="E23" i="1"/>
  <c r="F23" i="1" s="1"/>
  <c r="E24" i="1"/>
  <c r="F24" i="1" s="1"/>
  <c r="E25" i="1"/>
  <c r="F25" i="1" s="1"/>
  <c r="E26" i="1"/>
  <c r="F26" i="1" s="1"/>
  <c r="E27" i="1"/>
  <c r="F27" i="1" s="1"/>
  <c r="E28" i="1"/>
  <c r="F28" i="1" s="1"/>
  <c r="E29" i="1"/>
  <c r="F29" i="1" s="1"/>
  <c r="E30" i="1"/>
  <c r="F30" i="1" s="1"/>
  <c r="E31" i="1"/>
  <c r="F31" i="1" s="1"/>
  <c r="E32" i="1"/>
  <c r="F32" i="1" s="1"/>
  <c r="E33" i="1"/>
  <c r="F33" i="1" s="1"/>
  <c r="E34" i="1"/>
  <c r="F34" i="1" s="1"/>
  <c r="E35" i="1"/>
  <c r="F35" i="1" s="1"/>
  <c r="E36" i="1"/>
  <c r="F36" i="1" s="1"/>
  <c r="E37" i="1"/>
  <c r="F37" i="1" s="1"/>
  <c r="E38" i="1"/>
  <c r="F38" i="1" s="1"/>
  <c r="E39" i="1"/>
  <c r="F39" i="1" s="1"/>
  <c r="E40" i="1"/>
  <c r="F40" i="1" s="1"/>
  <c r="E41" i="1"/>
  <c r="F41" i="1" s="1"/>
  <c r="E42" i="1"/>
  <c r="F42" i="1" s="1"/>
  <c r="E43" i="1"/>
  <c r="F43" i="1" s="1"/>
  <c r="E44" i="1"/>
  <c r="F44" i="1" s="1"/>
  <c r="E45" i="1"/>
  <c r="F45" i="1" s="1"/>
  <c r="E46" i="1"/>
  <c r="F46" i="1" s="1"/>
  <c r="E47" i="1"/>
  <c r="F47" i="1" s="1"/>
  <c r="E48" i="1"/>
  <c r="F48" i="1" s="1"/>
  <c r="E49" i="1"/>
  <c r="F49" i="1" s="1"/>
  <c r="E50" i="1"/>
  <c r="F50" i="1" s="1"/>
  <c r="E51" i="1"/>
  <c r="F51" i="1" s="1"/>
  <c r="E52" i="1"/>
  <c r="F52" i="1" s="1"/>
  <c r="E53" i="1"/>
  <c r="F53" i="1" s="1"/>
  <c r="E54" i="1"/>
  <c r="F54" i="1" s="1"/>
  <c r="E55" i="1"/>
  <c r="F55" i="1" s="1"/>
  <c r="E56" i="1"/>
  <c r="F56" i="1" s="1"/>
  <c r="E57" i="1"/>
  <c r="F57" i="1" s="1"/>
  <c r="E58" i="1"/>
  <c r="F58" i="1" s="1"/>
  <c r="E59" i="1"/>
  <c r="F59" i="1" s="1"/>
  <c r="E60" i="1"/>
  <c r="F60" i="1" s="1"/>
  <c r="E61" i="1"/>
  <c r="F61" i="1" s="1"/>
  <c r="E62" i="1"/>
  <c r="F62" i="1" s="1"/>
  <c r="E63" i="1"/>
  <c r="F63" i="1" s="1"/>
  <c r="E64" i="1"/>
  <c r="F64" i="1" s="1"/>
  <c r="E65" i="1"/>
  <c r="F65" i="1" s="1"/>
  <c r="E66" i="1"/>
  <c r="F66" i="1" s="1"/>
  <c r="E67" i="1"/>
  <c r="F67" i="1" s="1"/>
  <c r="E68" i="1"/>
  <c r="F68" i="1" s="1"/>
  <c r="E69" i="1"/>
  <c r="F69" i="1" s="1"/>
  <c r="E70" i="1"/>
  <c r="F70" i="1" s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C9" i="1"/>
  <c r="H9" i="1" s="1"/>
  <c r="C10" i="1"/>
  <c r="H10" i="1" s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</calcChain>
</file>

<file path=xl/sharedStrings.xml><?xml version="1.0" encoding="utf-8"?>
<sst xmlns="http://schemas.openxmlformats.org/spreadsheetml/2006/main" count="237" uniqueCount="66">
  <si>
    <t>Facture N°</t>
  </si>
  <si>
    <t>Date Facturation</t>
  </si>
  <si>
    <t>Date d'échéance</t>
  </si>
  <si>
    <t>Montant</t>
  </si>
  <si>
    <t>Numéro Client</t>
  </si>
  <si>
    <t>Raison Sociale</t>
  </si>
  <si>
    <t>Réglée</t>
  </si>
  <si>
    <t xml:space="preserve">        ECHEANCIER </t>
  </si>
  <si>
    <t>Echéancier N°</t>
  </si>
  <si>
    <t>Mois :</t>
  </si>
  <si>
    <t>Année :</t>
  </si>
  <si>
    <t>Dépassement</t>
  </si>
  <si>
    <t>Commentaire</t>
  </si>
  <si>
    <t>Tél</t>
  </si>
  <si>
    <t>Mail</t>
  </si>
  <si>
    <t>Acompte</t>
  </si>
  <si>
    <t>Reste à Payer</t>
  </si>
  <si>
    <t>Non</t>
  </si>
  <si>
    <t xml:space="preserve">Oui </t>
  </si>
  <si>
    <t xml:space="preserve">Réglée? </t>
  </si>
  <si>
    <t>Oui</t>
  </si>
  <si>
    <t>n°client</t>
  </si>
  <si>
    <t>Raison sociale</t>
  </si>
  <si>
    <t xml:space="preserve">Adresse </t>
  </si>
  <si>
    <t xml:space="preserve">Adresse 2 </t>
  </si>
  <si>
    <t xml:space="preserve"> Ville</t>
  </si>
  <si>
    <t>Louis</t>
  </si>
  <si>
    <t>Concert du Paradis</t>
  </si>
  <si>
    <t>75000 Paris</t>
  </si>
  <si>
    <t>Paul</t>
  </si>
  <si>
    <t xml:space="preserve">Etude </t>
  </si>
  <si>
    <t>Ormes</t>
  </si>
  <si>
    <t>Sauvignon</t>
  </si>
  <si>
    <t>Cambras</t>
  </si>
  <si>
    <t>Syrah</t>
  </si>
  <si>
    <t>Fact N°</t>
  </si>
  <si>
    <t>Num Client</t>
  </si>
  <si>
    <t xml:space="preserve">Date Fact </t>
  </si>
  <si>
    <t xml:space="preserve">Date échéance </t>
  </si>
  <si>
    <t xml:space="preserve">Montant </t>
  </si>
  <si>
    <t>M501</t>
  </si>
  <si>
    <t>M502</t>
  </si>
  <si>
    <t>M503</t>
  </si>
  <si>
    <t>M504</t>
  </si>
  <si>
    <t>M505</t>
  </si>
  <si>
    <t>M506</t>
  </si>
  <si>
    <t>M507</t>
  </si>
  <si>
    <t xml:space="preserve">            RELANCE</t>
  </si>
  <si>
    <t xml:space="preserve">Num </t>
  </si>
  <si>
    <t xml:space="preserve">E-Mail </t>
  </si>
  <si>
    <t>06-10-10-10-10</t>
  </si>
  <si>
    <t>06-20-20-20-20</t>
  </si>
  <si>
    <t>06-40-40-40-40</t>
  </si>
  <si>
    <t>06-30-30-30-30</t>
  </si>
  <si>
    <t>louis.concertduparadis@mail.fr</t>
  </si>
  <si>
    <t>paul.etude@mail.fr</t>
  </si>
  <si>
    <t>ormes.sauvignon@mail.fr</t>
  </si>
  <si>
    <t>cambras.syrah@mail.fr</t>
  </si>
  <si>
    <t>m507</t>
  </si>
  <si>
    <t>m503</t>
  </si>
  <si>
    <t>m501</t>
  </si>
  <si>
    <t>m504</t>
  </si>
  <si>
    <t>M508</t>
  </si>
  <si>
    <t>m508</t>
  </si>
  <si>
    <t>HEY</t>
  </si>
  <si>
    <t>APPEL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</si>
</sst>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d/mm/yy;@"/>
    <numFmt numFmtId="166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Book Antiqua"/>
      <family val="1"/>
    </font>
    <font>
      <b/>
      <sz val="20"/>
      <color theme="1"/>
      <name val="Book Antiqua"/>
      <family val="1"/>
    </font>
    <font>
      <sz val="9"/>
      <color theme="1"/>
      <name val="Book Antiqua"/>
      <family val="1"/>
    </font>
    <font>
      <b/>
      <sz val="11"/>
      <color theme="1"/>
      <name val="Book Antiqua"/>
      <family val="1"/>
    </font>
    <font>
      <u/>
      <sz val="11"/>
      <color theme="10"/>
      <name val="Calibri"/>
      <family val="2"/>
      <scheme val="minor"/>
    </font>
    <font>
      <b/>
      <sz val="11"/>
      <color rgb="FF00B0F0"/>
      <name val="Book Antiqua"/>
      <family val="1"/>
    </font>
    <font>
      <b/>
      <sz val="11"/>
      <color rgb="FFFF0000"/>
      <name val="Book Antiqua"/>
      <family val="1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1" fillId="0" borderId="9" xfId="0" applyFont="1" applyBorder="1"/>
    <xf numFmtId="0" fontId="1" fillId="0" borderId="12" xfId="0" applyFont="1" applyBorder="1"/>
    <xf numFmtId="0" fontId="1" fillId="0" borderId="13" xfId="0" applyFont="1" applyBorder="1"/>
    <xf numFmtId="0" fontId="2" fillId="2" borderId="0" xfId="0" applyFont="1" applyFill="1" applyBorder="1" applyAlignment="1">
      <alignment horizontal="left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1" fillId="2" borderId="12" xfId="0" applyFont="1" applyFill="1" applyBorder="1"/>
    <xf numFmtId="0" fontId="1" fillId="2" borderId="16" xfId="0" applyFont="1" applyFill="1" applyBorder="1"/>
    <xf numFmtId="0" fontId="1" fillId="2" borderId="17" xfId="0" applyFont="1" applyFill="1" applyBorder="1"/>
    <xf numFmtId="0" fontId="1" fillId="0" borderId="10" xfId="0" applyFont="1" applyBorder="1" applyAlignment="1">
      <alignment horizontal="left" vertical="center"/>
    </xf>
    <xf numFmtId="0" fontId="1" fillId="0" borderId="9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3" fillId="0" borderId="7" xfId="0" applyFont="1" applyBorder="1" applyAlignment="1">
      <alignment horizontal="center" vertical="center"/>
    </xf>
    <xf numFmtId="0" fontId="4" fillId="0" borderId="8" xfId="0" applyFont="1" applyBorder="1"/>
    <xf numFmtId="0" fontId="4" fillId="0" borderId="11" xfId="0" applyFont="1" applyBorder="1"/>
    <xf numFmtId="0" fontId="4" fillId="0" borderId="9" xfId="0" applyFont="1" applyBorder="1"/>
    <xf numFmtId="0" fontId="4" fillId="3" borderId="7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1" fillId="0" borderId="7" xfId="0" applyFont="1" applyBorder="1"/>
    <xf numFmtId="0" fontId="4" fillId="4" borderId="7" xfId="0" applyFont="1" applyFill="1" applyBorder="1" applyAlignment="1">
      <alignment horizontal="center" vertical="center" wrapText="1"/>
    </xf>
    <xf numFmtId="0" fontId="0" fillId="0" borderId="7" xfId="0" applyBorder="1"/>
    <xf numFmtId="14" fontId="0" fillId="0" borderId="7" xfId="0" applyNumberFormat="1" applyBorder="1"/>
    <xf numFmtId="0" fontId="0" fillId="0" borderId="7" xfId="0" applyFill="1" applyBorder="1"/>
    <xf numFmtId="0" fontId="1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14" fontId="1" fillId="0" borderId="7" xfId="0" applyNumberFormat="1" applyFont="1" applyBorder="1" applyAlignment="1">
      <alignment horizontal="center" vertical="center"/>
    </xf>
    <xf numFmtId="14" fontId="3" fillId="0" borderId="7" xfId="0" applyNumberFormat="1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left" vertical="center"/>
    </xf>
    <xf numFmtId="0" fontId="1" fillId="0" borderId="20" xfId="0" applyFont="1" applyBorder="1"/>
    <xf numFmtId="164" fontId="1" fillId="0" borderId="7" xfId="0" applyNumberFormat="1" applyFont="1" applyBorder="1"/>
    <xf numFmtId="0" fontId="5" fillId="0" borderId="7" xfId="1" applyBorder="1"/>
    <xf numFmtId="14" fontId="1" fillId="0" borderId="7" xfId="0" applyNumberFormat="1" applyFont="1" applyBorder="1"/>
    <xf numFmtId="0" fontId="1" fillId="0" borderId="7" xfId="0" applyNumberFormat="1" applyFont="1" applyBorder="1"/>
    <xf numFmtId="165" fontId="1" fillId="0" borderId="7" xfId="0" applyNumberFormat="1" applyFont="1" applyBorder="1"/>
    <xf numFmtId="166" fontId="1" fillId="0" borderId="7" xfId="0" applyNumberFormat="1" applyFont="1" applyBorder="1"/>
    <xf numFmtId="0" fontId="2" fillId="0" borderId="1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left" vertical="center"/>
    </xf>
    <xf numFmtId="0" fontId="2" fillId="0" borderId="3" xfId="0" applyFont="1" applyFill="1" applyBorder="1" applyAlignment="1">
      <alignment horizontal="left" vertical="center"/>
    </xf>
    <xf numFmtId="0" fontId="2" fillId="0" borderId="4" xfId="0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/>
    </xf>
    <xf numFmtId="0" fontId="2" fillId="0" borderId="6" xfId="0" applyFont="1" applyFill="1" applyBorder="1" applyAlignment="1">
      <alignment horizontal="left" vertical="center"/>
    </xf>
    <xf numFmtId="0" fontId="2" fillId="5" borderId="1" xfId="0" applyFont="1" applyFill="1" applyBorder="1" applyAlignment="1">
      <alignment horizontal="left" vertical="center"/>
    </xf>
    <xf numFmtId="0" fontId="2" fillId="5" borderId="2" xfId="0" applyFont="1" applyFill="1" applyBorder="1" applyAlignment="1">
      <alignment horizontal="left" vertical="center"/>
    </xf>
    <xf numFmtId="0" fontId="2" fillId="5" borderId="3" xfId="0" applyFont="1" applyFill="1" applyBorder="1" applyAlignment="1">
      <alignment horizontal="left" vertical="center"/>
    </xf>
    <xf numFmtId="0" fontId="2" fillId="5" borderId="4" xfId="0" applyFont="1" applyFill="1" applyBorder="1" applyAlignment="1">
      <alignment horizontal="left" vertical="center"/>
    </xf>
    <xf numFmtId="0" fontId="2" fillId="5" borderId="5" xfId="0" applyFont="1" applyFill="1" applyBorder="1" applyAlignment="1">
      <alignment horizontal="left" vertical="center"/>
    </xf>
    <xf numFmtId="0" fontId="2" fillId="5" borderId="6" xfId="0" applyFont="1" applyFill="1" applyBorder="1" applyAlignment="1">
      <alignment horizontal="left" vertical="center"/>
    </xf>
    <xf numFmtId="0" fontId="2" fillId="0" borderId="8" xfId="0" applyFont="1" applyFill="1" applyBorder="1" applyAlignment="1">
      <alignment vertical="center"/>
    </xf>
    <xf numFmtId="0" fontId="2" fillId="0" borderId="9" xfId="0" applyFont="1" applyFill="1" applyBorder="1" applyAlignment="1">
      <alignment vertical="center"/>
    </xf>
    <xf numFmtId="0" fontId="2" fillId="0" borderId="10" xfId="0" applyFont="1" applyFill="1" applyBorder="1" applyAlignment="1">
      <alignment vertical="center"/>
    </xf>
    <xf numFmtId="0" fontId="2" fillId="0" borderId="18" xfId="0" applyFont="1" applyFill="1" applyBorder="1" applyAlignment="1">
      <alignment vertical="center"/>
    </xf>
    <xf numFmtId="0" fontId="2" fillId="0" borderId="5" xfId="0" applyFont="1" applyFill="1" applyBorder="1" applyAlignment="1">
      <alignment vertical="center"/>
    </xf>
    <xf numFmtId="0" fontId="2" fillId="0" borderId="19" xfId="0" applyFont="1" applyFill="1" applyBorder="1" applyAlignment="1">
      <alignment vertical="center"/>
    </xf>
    <xf numFmtId="0" fontId="6" fillId="0" borderId="7" xfId="0" applyFont="1" applyBorder="1"/>
    <xf numFmtId="0" fontId="7" fillId="0" borderId="7" xfId="0" applyFont="1" applyBorder="1"/>
  </cellXfs>
  <cellStyles count="2">
    <cellStyle name="Lien hypertexte" xfId="1" builtinId="8"/>
    <cellStyle name="Normal" xfId="0" builtinId="0"/>
  </cellStyles>
  <dxfs count="36"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8205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colors>
    <mruColors>
      <color rgb="FFFF6600"/>
      <color rgb="FFFF8205"/>
      <color rgb="FFFF818A"/>
      <color rgb="FFFFEFF0"/>
      <color rgb="FFF2F2F2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920750</xdr:colOff>
      <xdr:row>0</xdr:row>
      <xdr:rowOff>0</xdr:rowOff>
    </xdr:from>
    <xdr:to>
      <xdr:col>7</xdr:col>
      <xdr:colOff>123825</xdr:colOff>
      <xdr:row>1</xdr:row>
      <xdr:rowOff>139047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30750" y="0"/>
          <a:ext cx="1898650" cy="46289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1035050</xdr:colOff>
      <xdr:row>0</xdr:row>
      <xdr:rowOff>0</xdr:rowOff>
    </xdr:from>
    <xdr:to>
      <xdr:col>7</xdr:col>
      <xdr:colOff>209550</xdr:colOff>
      <xdr:row>1</xdr:row>
      <xdr:rowOff>139047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45050" y="0"/>
          <a:ext cx="1870075" cy="46289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1082675</xdr:colOff>
      <xdr:row>0</xdr:row>
      <xdr:rowOff>0</xdr:rowOff>
    </xdr:from>
    <xdr:to>
      <xdr:col>7</xdr:col>
      <xdr:colOff>285750</xdr:colOff>
      <xdr:row>1</xdr:row>
      <xdr:rowOff>139047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92675" y="0"/>
          <a:ext cx="1898650" cy="46289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1047750</xdr:colOff>
      <xdr:row>0</xdr:row>
      <xdr:rowOff>0</xdr:rowOff>
    </xdr:from>
    <xdr:to>
      <xdr:col>7</xdr:col>
      <xdr:colOff>250825</xdr:colOff>
      <xdr:row>1</xdr:row>
      <xdr:rowOff>139047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857750" y="0"/>
          <a:ext cx="1898650" cy="462897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1016000</xdr:colOff>
      <xdr:row>0</xdr:row>
      <xdr:rowOff>0</xdr:rowOff>
    </xdr:from>
    <xdr:to>
      <xdr:col>7</xdr:col>
      <xdr:colOff>219075</xdr:colOff>
      <xdr:row>1</xdr:row>
      <xdr:rowOff>139047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54575" y="0"/>
          <a:ext cx="1898650" cy="462897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1082675</xdr:colOff>
      <xdr:row>0</xdr:row>
      <xdr:rowOff>0</xdr:rowOff>
    </xdr:from>
    <xdr:to>
      <xdr:col>7</xdr:col>
      <xdr:colOff>504825</xdr:colOff>
      <xdr:row>1</xdr:row>
      <xdr:rowOff>148572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92675" y="0"/>
          <a:ext cx="1898650" cy="462897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1082675</xdr:colOff>
      <xdr:row>0</xdr:row>
      <xdr:rowOff>0</xdr:rowOff>
    </xdr:from>
    <xdr:to>
      <xdr:col>7</xdr:col>
      <xdr:colOff>504825</xdr:colOff>
      <xdr:row>1</xdr:row>
      <xdr:rowOff>148572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92675" y="0"/>
          <a:ext cx="1898650" cy="462897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1082675</xdr:colOff>
      <xdr:row>0</xdr:row>
      <xdr:rowOff>0</xdr:rowOff>
    </xdr:from>
    <xdr:to>
      <xdr:col>7</xdr:col>
      <xdr:colOff>504825</xdr:colOff>
      <xdr:row>1</xdr:row>
      <xdr:rowOff>148572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92675" y="0"/>
          <a:ext cx="1898650" cy="462897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1082675</xdr:colOff>
      <xdr:row>0</xdr:row>
      <xdr:rowOff>0</xdr:rowOff>
    </xdr:from>
    <xdr:to>
      <xdr:col>7</xdr:col>
      <xdr:colOff>504825</xdr:colOff>
      <xdr:row>1</xdr:row>
      <xdr:rowOff>148572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92675" y="0"/>
          <a:ext cx="1898650" cy="462897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1082675</xdr:colOff>
      <xdr:row>0</xdr:row>
      <xdr:rowOff>0</xdr:rowOff>
    </xdr:from>
    <xdr:to>
      <xdr:col>7</xdr:col>
      <xdr:colOff>504825</xdr:colOff>
      <xdr:row>1</xdr:row>
      <xdr:rowOff>148572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92675" y="0"/>
          <a:ext cx="1898650" cy="462897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1082675</xdr:colOff>
      <xdr:row>0</xdr:row>
      <xdr:rowOff>0</xdr:rowOff>
    </xdr:from>
    <xdr:to>
      <xdr:col>7</xdr:col>
      <xdr:colOff>504825</xdr:colOff>
      <xdr:row>1</xdr:row>
      <xdr:rowOff>148572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92675" y="0"/>
          <a:ext cx="1898650" cy="462897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1082675</xdr:colOff>
      <xdr:row>0</xdr:row>
      <xdr:rowOff>0</xdr:rowOff>
    </xdr:from>
    <xdr:to>
      <xdr:col>7</xdr:col>
      <xdr:colOff>504825</xdr:colOff>
      <xdr:row>1</xdr:row>
      <xdr:rowOff>148572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92675" y="0"/>
          <a:ext cx="1898650" cy="462897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492125</xdr:colOff>
      <xdr:row>0</xdr:row>
      <xdr:rowOff>0</xdr:rowOff>
    </xdr:from>
    <xdr:to>
      <xdr:col>8</xdr:col>
      <xdr:colOff>1390650</xdr:colOff>
      <xdr:row>1</xdr:row>
      <xdr:rowOff>158097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55075" y="0"/>
          <a:ext cx="1898650" cy="472422"/>
        </a:xfrm>
        <a:prstGeom prst="rect">
          <a:avLst/>
        </a:prstGeom>
      </xdr:spPr>
    </xdr:pic>
    <xdr:clientData/>
  </xdr:twoCellAnchor>
  <xdr:twoCellAnchor>
    <xdr:from>
      <xdr:col>10</xdr:col>
      <xdr:colOff>333375</xdr:colOff>
      <xdr:row>3</xdr:row>
      <xdr:rowOff>38100</xdr:rowOff>
    </xdr:from>
    <xdr:to>
      <xdr:col>11</xdr:col>
      <xdr:colOff>466725</xdr:colOff>
      <xdr:row>6</xdr:row>
      <xdr:rowOff>304800</xdr:rowOff>
    </xdr:to>
    <xdr:sp macro="[0]!RelanceTEST" textlink="">
      <xdr:nvSpPr>
        <xdr:cNvPr id="6" name="ZoneTexte 5"/>
        <xdr:cNvSpPr txBox="1"/>
      </xdr:nvSpPr>
      <xdr:spPr>
        <a:xfrm>
          <a:off x="9582150" y="581025"/>
          <a:ext cx="904875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RELANCE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2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hyperlink" Target="mailto:ormes.sauvignon@mail.fr" TargetMode="External"/><Relationship Id="rId2" Type="http://schemas.openxmlformats.org/officeDocument/2006/relationships/hyperlink" Target="mailto:paul.etude@mail.fr" TargetMode="External"/><Relationship Id="rId1" Type="http://schemas.openxmlformats.org/officeDocument/2006/relationships/hyperlink" Target="mailto:louis.concertduparadis@mail.fr" TargetMode="External"/><Relationship Id="rId5" Type="http://schemas.openxmlformats.org/officeDocument/2006/relationships/printerSettings" Target="../printerSettings/printerSettings3.bin"/><Relationship Id="rId4" Type="http://schemas.openxmlformats.org/officeDocument/2006/relationships/hyperlink" Target="mailto:cambras.syrah@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0"/>
  <sheetViews>
    <sheetView workbookViewId="0">
      <selection activeCell="G10" sqref="G10"/>
    </sheetView>
  </sheetViews>
  <sheetFormatPr baseColWidth="10" defaultColWidth="8.7109375" defaultRowHeight="16.5" x14ac:dyDescent="0.3"/>
  <cols>
    <col min="1" max="1" width="8.7109375" style="1"/>
    <col min="2" max="3" width="12.7109375" style="1" customWidth="1"/>
    <col min="4" max="4" width="11.7109375" style="1" customWidth="1"/>
    <col min="5" max="5" width="11.28515625" style="1" customWidth="1"/>
    <col min="6" max="6" width="25.7109375" style="1" customWidth="1"/>
    <col min="7" max="8" width="14.7109375" style="1" customWidth="1"/>
    <col min="9" max="16384" width="8.7109375" style="1"/>
  </cols>
  <sheetData>
    <row r="1" spans="1:9" ht="25.5" customHeight="1" x14ac:dyDescent="0.3">
      <c r="A1" s="39" t="s">
        <v>7</v>
      </c>
      <c r="B1" s="40"/>
      <c r="C1" s="40"/>
      <c r="D1" s="40"/>
      <c r="E1" s="40"/>
      <c r="F1" s="40"/>
      <c r="G1" s="40"/>
      <c r="H1" s="41"/>
    </row>
    <row r="2" spans="1:9" ht="15" customHeight="1" thickBot="1" x14ac:dyDescent="0.35">
      <c r="A2" s="42"/>
      <c r="B2" s="43"/>
      <c r="C2" s="43"/>
      <c r="D2" s="43"/>
      <c r="E2" s="43"/>
      <c r="F2" s="43"/>
      <c r="G2" s="43"/>
      <c r="H2" s="44"/>
    </row>
    <row r="3" spans="1:9" ht="2.1" customHeight="1" x14ac:dyDescent="0.3">
      <c r="A3" s="8"/>
      <c r="B3" s="6"/>
      <c r="C3" s="6"/>
      <c r="D3" s="6"/>
      <c r="E3" s="6"/>
      <c r="F3" s="6"/>
      <c r="G3" s="6"/>
      <c r="H3" s="7"/>
    </row>
    <row r="4" spans="1:9" x14ac:dyDescent="0.3">
      <c r="A4" s="16" t="s">
        <v>9</v>
      </c>
      <c r="B4" s="13"/>
      <c r="C4" s="3"/>
      <c r="D4" s="3"/>
      <c r="E4" s="3"/>
      <c r="G4" s="18" t="s">
        <v>8</v>
      </c>
      <c r="H4" s="12"/>
    </row>
    <row r="5" spans="1:9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9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9" ht="35.450000000000003" customHeight="1" x14ac:dyDescent="0.3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 x14ac:dyDescent="0.3">
      <c r="A8" s="26" t="s">
        <v>44</v>
      </c>
      <c r="B8" s="28">
        <f>IFERROR(INDEX(Date_Fact,MATCH(A8,'BDD Facture'!A:A,0)),"")</f>
        <v>43084</v>
      </c>
      <c r="C8" s="28">
        <f>IFERROR(INDEX(Date_échéance,MATCH(A8,'BDD Facture'!A:A,0)),"")</f>
        <v>43089</v>
      </c>
      <c r="D8" s="26">
        <f>IFERROR(INDEX(Montant,MATCH(A8,'BDD Facture'!A:A,0)),"")</f>
        <v>152.58000000000001</v>
      </c>
      <c r="E8" s="26">
        <f>IFERROR(INDEX(Num_Client,MATCH(A8,'BDD Facture'!A:A,0)),"")</f>
        <v>901003</v>
      </c>
      <c r="F8" s="27" t="str">
        <f t="shared" ref="F8:F39" si="0">IFERROR(VLOOKUP(E8,BDDC,2,0),"")</f>
        <v>Louis</v>
      </c>
      <c r="G8" s="26" t="s">
        <v>17</v>
      </c>
      <c r="H8" s="26">
        <f t="shared" ref="H8:H39" ca="1" si="1">IF(G8="Oui","",IF(G8="","",DATEDIF(C8,TODAY(),"d")))</f>
        <v>44</v>
      </c>
    </row>
    <row r="9" spans="1:9" x14ac:dyDescent="0.3">
      <c r="A9" s="26" t="s">
        <v>45</v>
      </c>
      <c r="B9" s="28">
        <f>IFERROR(INDEX(Date_Fact,MATCH(A9,'BDD Facture'!A:A,0)),"")</f>
        <v>43084</v>
      </c>
      <c r="C9" s="28">
        <f>IFERROR(INDEX(Date_échéance,MATCH(A9,'BDD Facture'!A:A,0)),"")</f>
        <v>43101</v>
      </c>
      <c r="D9" s="26">
        <f>IFERROR(INDEX(Montant,MATCH(A9,'BDD Facture'!A:A,0)),"")</f>
        <v>154.58000000000001</v>
      </c>
      <c r="E9" s="26">
        <f>IFERROR(INDEX(Num_Client,MATCH(A9,'BDD Facture'!A:A,0)),"")</f>
        <v>901002</v>
      </c>
      <c r="F9" s="27" t="str">
        <f t="shared" si="0"/>
        <v>Ormes</v>
      </c>
      <c r="G9" s="26" t="s">
        <v>17</v>
      </c>
      <c r="H9" s="26">
        <f t="shared" ca="1" si="1"/>
        <v>32</v>
      </c>
    </row>
    <row r="10" spans="1:9" x14ac:dyDescent="0.3">
      <c r="A10" s="26" t="s">
        <v>43</v>
      </c>
      <c r="B10" s="28">
        <f>IFERROR(INDEX(Date_Fact,MATCH(A10,'BDD Facture'!A:A,0)),"")</f>
        <v>43084</v>
      </c>
      <c r="C10" s="28">
        <f>IFERROR(INDEX(Date_échéance,MATCH(A10,'BDD Facture'!A:A,0)),"")</f>
        <v>43100</v>
      </c>
      <c r="D10" s="26">
        <f>IFERROR(INDEX(Montant,MATCH(A10,'BDD Facture'!A:A,0)),"")</f>
        <v>1215.8800000000001</v>
      </c>
      <c r="E10" s="26">
        <f>IFERROR(INDEX(Num_Client,MATCH(A10,'BDD Facture'!A:A,0)),"")</f>
        <v>901003</v>
      </c>
      <c r="F10" s="27" t="str">
        <f t="shared" si="0"/>
        <v>Louis</v>
      </c>
      <c r="G10" s="26" t="s">
        <v>20</v>
      </c>
      <c r="H10" s="26" t="str">
        <f t="shared" ca="1" si="1"/>
        <v/>
      </c>
    </row>
    <row r="11" spans="1:9" x14ac:dyDescent="0.3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9" x14ac:dyDescent="0.3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9" x14ac:dyDescent="0.3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9" x14ac:dyDescent="0.3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9" x14ac:dyDescent="0.3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9" x14ac:dyDescent="0.3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 x14ac:dyDescent="0.3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 x14ac:dyDescent="0.3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 x14ac:dyDescent="0.3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 x14ac:dyDescent="0.3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 x14ac:dyDescent="0.3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 x14ac:dyDescent="0.3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 x14ac:dyDescent="0.3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 x14ac:dyDescent="0.3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 x14ac:dyDescent="0.3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 x14ac:dyDescent="0.3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 x14ac:dyDescent="0.3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 x14ac:dyDescent="0.3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 x14ac:dyDescent="0.3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 x14ac:dyDescent="0.3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 x14ac:dyDescent="0.3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 x14ac:dyDescent="0.3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 x14ac:dyDescent="0.3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 x14ac:dyDescent="0.3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 x14ac:dyDescent="0.3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 x14ac:dyDescent="0.3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 x14ac:dyDescent="0.3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 x14ac:dyDescent="0.3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 x14ac:dyDescent="0.3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 x14ac:dyDescent="0.3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ref="F40:F70" si="2">IFERROR(VLOOKUP(E40,BDDC,2,0),"")</f>
        <v/>
      </c>
      <c r="G40" s="26"/>
      <c r="H40" s="26" t="str">
        <f t="shared" ref="H40:H70" ca="1" si="3">IF(G40="Oui","",IF(G40="","",DATEDIF(C40,TODAY(),"d")))</f>
        <v/>
      </c>
    </row>
    <row r="41" spans="1:8" x14ac:dyDescent="0.3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2"/>
        <v/>
      </c>
      <c r="G41" s="26"/>
      <c r="H41" s="26" t="str">
        <f t="shared" ca="1" si="3"/>
        <v/>
      </c>
    </row>
    <row r="42" spans="1:8" x14ac:dyDescent="0.3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2"/>
        <v/>
      </c>
      <c r="G42" s="26"/>
      <c r="H42" s="26" t="str">
        <f t="shared" ca="1" si="3"/>
        <v/>
      </c>
    </row>
    <row r="43" spans="1:8" x14ac:dyDescent="0.3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2"/>
        <v/>
      </c>
      <c r="G43" s="26"/>
      <c r="H43" s="26" t="str">
        <f t="shared" ca="1" si="3"/>
        <v/>
      </c>
    </row>
    <row r="44" spans="1:8" x14ac:dyDescent="0.3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2"/>
        <v/>
      </c>
      <c r="G44" s="26"/>
      <c r="H44" s="26" t="str">
        <f t="shared" ca="1" si="3"/>
        <v/>
      </c>
    </row>
    <row r="45" spans="1:8" x14ac:dyDescent="0.3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2"/>
        <v/>
      </c>
      <c r="G45" s="26"/>
      <c r="H45" s="26" t="str">
        <f t="shared" ca="1" si="3"/>
        <v/>
      </c>
    </row>
    <row r="46" spans="1:8" x14ac:dyDescent="0.3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2"/>
        <v/>
      </c>
      <c r="G46" s="26"/>
      <c r="H46" s="26" t="str">
        <f t="shared" ca="1" si="3"/>
        <v/>
      </c>
    </row>
    <row r="47" spans="1:8" x14ac:dyDescent="0.3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2"/>
        <v/>
      </c>
      <c r="G47" s="26"/>
      <c r="H47" s="26" t="str">
        <f t="shared" ca="1" si="3"/>
        <v/>
      </c>
    </row>
    <row r="48" spans="1:8" x14ac:dyDescent="0.3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2"/>
        <v/>
      </c>
      <c r="G48" s="26"/>
      <c r="H48" s="26" t="str">
        <f t="shared" ca="1" si="3"/>
        <v/>
      </c>
    </row>
    <row r="49" spans="1:8" x14ac:dyDescent="0.3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2"/>
        <v/>
      </c>
      <c r="G49" s="26"/>
      <c r="H49" s="26" t="str">
        <f t="shared" ca="1" si="3"/>
        <v/>
      </c>
    </row>
    <row r="50" spans="1:8" x14ac:dyDescent="0.3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2"/>
        <v/>
      </c>
      <c r="G50" s="26"/>
      <c r="H50" s="26" t="str">
        <f t="shared" ca="1" si="3"/>
        <v/>
      </c>
    </row>
    <row r="51" spans="1:8" x14ac:dyDescent="0.3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2"/>
        <v/>
      </c>
      <c r="G51" s="26"/>
      <c r="H51" s="26" t="str">
        <f t="shared" ca="1" si="3"/>
        <v/>
      </c>
    </row>
    <row r="52" spans="1:8" x14ac:dyDescent="0.3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2"/>
        <v/>
      </c>
      <c r="G52" s="26"/>
      <c r="H52" s="26" t="str">
        <f t="shared" ca="1" si="3"/>
        <v/>
      </c>
    </row>
    <row r="53" spans="1:8" x14ac:dyDescent="0.3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2"/>
        <v/>
      </c>
      <c r="G53" s="26"/>
      <c r="H53" s="26" t="str">
        <f t="shared" ca="1" si="3"/>
        <v/>
      </c>
    </row>
    <row r="54" spans="1:8" x14ac:dyDescent="0.3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2"/>
        <v/>
      </c>
      <c r="G54" s="26"/>
      <c r="H54" s="26" t="str">
        <f t="shared" ca="1" si="3"/>
        <v/>
      </c>
    </row>
    <row r="55" spans="1:8" x14ac:dyDescent="0.3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2"/>
        <v/>
      </c>
      <c r="G55" s="26"/>
      <c r="H55" s="26" t="str">
        <f t="shared" ca="1" si="3"/>
        <v/>
      </c>
    </row>
    <row r="56" spans="1:8" x14ac:dyDescent="0.3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2"/>
        <v/>
      </c>
      <c r="G56" s="26"/>
      <c r="H56" s="26" t="str">
        <f t="shared" ca="1" si="3"/>
        <v/>
      </c>
    </row>
    <row r="57" spans="1:8" x14ac:dyDescent="0.3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2"/>
        <v/>
      </c>
      <c r="G57" s="26"/>
      <c r="H57" s="26" t="str">
        <f t="shared" ca="1" si="3"/>
        <v/>
      </c>
    </row>
    <row r="58" spans="1:8" x14ac:dyDescent="0.3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2"/>
        <v/>
      </c>
      <c r="G58" s="26"/>
      <c r="H58" s="26" t="str">
        <f t="shared" ca="1" si="3"/>
        <v/>
      </c>
    </row>
    <row r="59" spans="1:8" x14ac:dyDescent="0.3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2"/>
        <v/>
      </c>
      <c r="G59" s="26"/>
      <c r="H59" s="26" t="str">
        <f t="shared" ca="1" si="3"/>
        <v/>
      </c>
    </row>
    <row r="60" spans="1:8" x14ac:dyDescent="0.3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2"/>
        <v/>
      </c>
      <c r="G60" s="26"/>
      <c r="H60" s="26" t="str">
        <f t="shared" ca="1" si="3"/>
        <v/>
      </c>
    </row>
    <row r="61" spans="1:8" x14ac:dyDescent="0.3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2"/>
        <v/>
      </c>
      <c r="G61" s="26"/>
      <c r="H61" s="26" t="str">
        <f t="shared" ca="1" si="3"/>
        <v/>
      </c>
    </row>
    <row r="62" spans="1:8" x14ac:dyDescent="0.3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2"/>
        <v/>
      </c>
      <c r="G62" s="26"/>
      <c r="H62" s="26" t="str">
        <f t="shared" ca="1" si="3"/>
        <v/>
      </c>
    </row>
    <row r="63" spans="1:8" x14ac:dyDescent="0.3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2"/>
        <v/>
      </c>
      <c r="G63" s="26"/>
      <c r="H63" s="26" t="str">
        <f t="shared" ca="1" si="3"/>
        <v/>
      </c>
    </row>
    <row r="64" spans="1:8" x14ac:dyDescent="0.3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2"/>
        <v/>
      </c>
      <c r="G64" s="26"/>
      <c r="H64" s="26" t="str">
        <f t="shared" ca="1" si="3"/>
        <v/>
      </c>
    </row>
    <row r="65" spans="1:8" x14ac:dyDescent="0.3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2"/>
        <v/>
      </c>
      <c r="G65" s="26"/>
      <c r="H65" s="26" t="str">
        <f t="shared" ca="1" si="3"/>
        <v/>
      </c>
    </row>
    <row r="66" spans="1:8" x14ac:dyDescent="0.3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2"/>
        <v/>
      </c>
      <c r="G66" s="26"/>
      <c r="H66" s="26" t="str">
        <f t="shared" ca="1" si="3"/>
        <v/>
      </c>
    </row>
    <row r="67" spans="1:8" x14ac:dyDescent="0.3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2"/>
        <v/>
      </c>
      <c r="G67" s="26"/>
      <c r="H67" s="26" t="str">
        <f t="shared" ca="1" si="3"/>
        <v/>
      </c>
    </row>
    <row r="68" spans="1:8" x14ac:dyDescent="0.3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2"/>
        <v/>
      </c>
      <c r="G68" s="26"/>
      <c r="H68" s="26" t="str">
        <f t="shared" ca="1" si="3"/>
        <v/>
      </c>
    </row>
    <row r="69" spans="1:8" x14ac:dyDescent="0.3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2"/>
        <v/>
      </c>
      <c r="G69" s="26"/>
      <c r="H69" s="26" t="str">
        <f t="shared" ca="1" si="3"/>
        <v/>
      </c>
    </row>
    <row r="70" spans="1:8" x14ac:dyDescent="0.3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2"/>
        <v/>
      </c>
      <c r="G70" s="26"/>
      <c r="H70" s="26" t="str">
        <f t="shared" ca="1" si="3"/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35" priority="2" operator="lessThanOrEqual">
      <formula>10</formula>
    </cfRule>
    <cfRule type="cellIs" dxfId="34" priority="3" operator="between">
      <formula>11</formula>
      <formula>29</formula>
    </cfRule>
    <cfRule type="cellIs" dxfId="33" priority="4" operator="greaterThanOrEqual">
      <formula>30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70"/>
  <sheetViews>
    <sheetView workbookViewId="0">
      <selection activeCell="G8" sqref="G8"/>
    </sheetView>
  </sheetViews>
  <sheetFormatPr baseColWidth="10" defaultColWidth="8.7109375" defaultRowHeight="16.5" x14ac:dyDescent="0.3"/>
  <cols>
    <col min="1" max="1" width="8.7109375" style="1"/>
    <col min="2" max="3" width="12.7109375" style="1" customWidth="1"/>
    <col min="4" max="4" width="11.7109375" style="1" customWidth="1"/>
    <col min="5" max="5" width="11.28515625" style="1" customWidth="1"/>
    <col min="6" max="6" width="25.7109375" style="1" customWidth="1"/>
    <col min="7" max="8" width="14.7109375" style="1" customWidth="1"/>
    <col min="9" max="16384" width="8.7109375" style="1"/>
  </cols>
  <sheetData>
    <row r="1" spans="1:9" ht="25.5" customHeight="1" x14ac:dyDescent="0.3">
      <c r="A1" s="39" t="s">
        <v>7</v>
      </c>
      <c r="B1" s="40"/>
      <c r="C1" s="40"/>
      <c r="D1" s="40"/>
      <c r="E1" s="40"/>
      <c r="F1" s="40"/>
      <c r="G1" s="40"/>
      <c r="H1" s="41"/>
    </row>
    <row r="2" spans="1:9" ht="15" customHeight="1" thickBot="1" x14ac:dyDescent="0.35">
      <c r="A2" s="42"/>
      <c r="B2" s="43"/>
      <c r="C2" s="43"/>
      <c r="D2" s="43"/>
      <c r="E2" s="43"/>
      <c r="F2" s="43"/>
      <c r="G2" s="43"/>
      <c r="H2" s="44"/>
    </row>
    <row r="3" spans="1:9" ht="2.1" customHeight="1" x14ac:dyDescent="0.3">
      <c r="A3" s="8"/>
      <c r="B3" s="6"/>
      <c r="C3" s="6"/>
      <c r="D3" s="6"/>
      <c r="E3" s="6"/>
      <c r="F3" s="6"/>
      <c r="G3" s="6"/>
      <c r="H3" s="7"/>
    </row>
    <row r="4" spans="1:9" x14ac:dyDescent="0.3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9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9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9" ht="35.450000000000003" customHeight="1" x14ac:dyDescent="0.3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 x14ac:dyDescent="0.3">
      <c r="A8" s="26" t="s">
        <v>46</v>
      </c>
      <c r="B8" s="28">
        <f>IFERROR(INDEX(Date_Fact,MATCH(A8,'BDD Facture'!A:A,0)),"")</f>
        <v>43084</v>
      </c>
      <c r="C8" s="28">
        <f>IFERROR(INDEX(Date_échéance,MATCH(A8,'BDD Facture'!A:A,0)),"")</f>
        <v>43105</v>
      </c>
      <c r="D8" s="26">
        <f>IFERROR(INDEX(Montant,MATCH(A8,'BDD Facture'!A:A,0)),"")</f>
        <v>542.89</v>
      </c>
      <c r="E8" s="26">
        <f>IFERROR(INDEX(Num_Client,MATCH(A8,'BDD Facture'!A:A,0)),"")</f>
        <v>901006</v>
      </c>
      <c r="F8" s="27" t="str">
        <f t="shared" ref="F8:F39" si="0">IFERROR(VLOOKUP(E8,BDDC,2,0),"")</f>
        <v>Cambras</v>
      </c>
      <c r="G8" s="26" t="s">
        <v>20</v>
      </c>
      <c r="H8" s="26" t="str">
        <f ca="1">IF(G8="Oui","",IF(G8="","",DATEDIF(C8,TODAY(),"d")))</f>
        <v/>
      </c>
    </row>
    <row r="9" spans="1:9" x14ac:dyDescent="0.3">
      <c r="A9" s="26"/>
      <c r="B9" s="28" t="str">
        <f>IFERROR(INDEX(Date_Fact,MATCH(A9,'BDD Facture'!A:A,0)),"")</f>
        <v/>
      </c>
      <c r="C9" s="28" t="str">
        <f>IFERROR(INDEX(Date_échéance,MATCH(A9,'BDD Facture'!A:A,0)),"")</f>
        <v/>
      </c>
      <c r="D9" s="26" t="str">
        <f>IFERROR(INDEX(Montant,MATCH(A9,'BDD Facture'!A:A,0)),"")</f>
        <v/>
      </c>
      <c r="E9" s="26" t="str">
        <f>IFERROR(INDEX(Num_Client,MATCH(A9,'BDD Facture'!A:A,0)),"")</f>
        <v/>
      </c>
      <c r="F9" s="27" t="str">
        <f t="shared" si="0"/>
        <v/>
      </c>
      <c r="G9" s="26"/>
      <c r="H9" s="26" t="str">
        <f t="shared" ref="H9:H70" ca="1" si="1">IF(G9="Oui","",IF(G9="","",DATEDIF(C9,TODAY(),"d")))</f>
        <v/>
      </c>
    </row>
    <row r="10" spans="1:9" x14ac:dyDescent="0.3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26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 t="shared" si="0"/>
        <v/>
      </c>
      <c r="G10" s="26"/>
      <c r="H10" s="26" t="str">
        <f t="shared" ca="1" si="1"/>
        <v/>
      </c>
    </row>
    <row r="11" spans="1:9" x14ac:dyDescent="0.3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9" x14ac:dyDescent="0.3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9" x14ac:dyDescent="0.3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9" x14ac:dyDescent="0.3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9" x14ac:dyDescent="0.3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9" x14ac:dyDescent="0.3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 x14ac:dyDescent="0.3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 x14ac:dyDescent="0.3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 x14ac:dyDescent="0.3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 x14ac:dyDescent="0.3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 x14ac:dyDescent="0.3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 x14ac:dyDescent="0.3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 x14ac:dyDescent="0.3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 x14ac:dyDescent="0.3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 x14ac:dyDescent="0.3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 x14ac:dyDescent="0.3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 x14ac:dyDescent="0.3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 x14ac:dyDescent="0.3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 x14ac:dyDescent="0.3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 x14ac:dyDescent="0.3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 x14ac:dyDescent="0.3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 x14ac:dyDescent="0.3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 x14ac:dyDescent="0.3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 x14ac:dyDescent="0.3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 x14ac:dyDescent="0.3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 x14ac:dyDescent="0.3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 x14ac:dyDescent="0.3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 x14ac:dyDescent="0.3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 x14ac:dyDescent="0.3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 x14ac:dyDescent="0.3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ref="F40:F70" si="2">IFERROR(VLOOKUP(E40,BDDC,2,0),"")</f>
        <v/>
      </c>
      <c r="G40" s="26"/>
      <c r="H40" s="26" t="str">
        <f t="shared" ca="1" si="1"/>
        <v/>
      </c>
    </row>
    <row r="41" spans="1:8" x14ac:dyDescent="0.3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2"/>
        <v/>
      </c>
      <c r="G41" s="26"/>
      <c r="H41" s="26" t="str">
        <f t="shared" ca="1" si="1"/>
        <v/>
      </c>
    </row>
    <row r="42" spans="1:8" x14ac:dyDescent="0.3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2"/>
        <v/>
      </c>
      <c r="G42" s="26"/>
      <c r="H42" s="26" t="str">
        <f t="shared" ca="1" si="1"/>
        <v/>
      </c>
    </row>
    <row r="43" spans="1:8" x14ac:dyDescent="0.3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2"/>
        <v/>
      </c>
      <c r="G43" s="26"/>
      <c r="H43" s="26" t="str">
        <f t="shared" ca="1" si="1"/>
        <v/>
      </c>
    </row>
    <row r="44" spans="1:8" x14ac:dyDescent="0.3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2"/>
        <v/>
      </c>
      <c r="G44" s="26"/>
      <c r="H44" s="26" t="str">
        <f t="shared" ca="1" si="1"/>
        <v/>
      </c>
    </row>
    <row r="45" spans="1:8" x14ac:dyDescent="0.3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2"/>
        <v/>
      </c>
      <c r="G45" s="26"/>
      <c r="H45" s="26" t="str">
        <f t="shared" ca="1" si="1"/>
        <v/>
      </c>
    </row>
    <row r="46" spans="1:8" x14ac:dyDescent="0.3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2"/>
        <v/>
      </c>
      <c r="G46" s="26"/>
      <c r="H46" s="26" t="str">
        <f t="shared" ca="1" si="1"/>
        <v/>
      </c>
    </row>
    <row r="47" spans="1:8" x14ac:dyDescent="0.3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2"/>
        <v/>
      </c>
      <c r="G47" s="26"/>
      <c r="H47" s="26" t="str">
        <f t="shared" ca="1" si="1"/>
        <v/>
      </c>
    </row>
    <row r="48" spans="1:8" x14ac:dyDescent="0.3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2"/>
        <v/>
      </c>
      <c r="G48" s="26"/>
      <c r="H48" s="26" t="str">
        <f t="shared" ca="1" si="1"/>
        <v/>
      </c>
    </row>
    <row r="49" spans="1:8" x14ac:dyDescent="0.3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2"/>
        <v/>
      </c>
      <c r="G49" s="26"/>
      <c r="H49" s="26" t="str">
        <f t="shared" ca="1" si="1"/>
        <v/>
      </c>
    </row>
    <row r="50" spans="1:8" x14ac:dyDescent="0.3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2"/>
        <v/>
      </c>
      <c r="G50" s="26"/>
      <c r="H50" s="26" t="str">
        <f t="shared" ca="1" si="1"/>
        <v/>
      </c>
    </row>
    <row r="51" spans="1:8" x14ac:dyDescent="0.3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2"/>
        <v/>
      </c>
      <c r="G51" s="26"/>
      <c r="H51" s="26" t="str">
        <f t="shared" ca="1" si="1"/>
        <v/>
      </c>
    </row>
    <row r="52" spans="1:8" x14ac:dyDescent="0.3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2"/>
        <v/>
      </c>
      <c r="G52" s="26"/>
      <c r="H52" s="26" t="str">
        <f t="shared" ca="1" si="1"/>
        <v/>
      </c>
    </row>
    <row r="53" spans="1:8" x14ac:dyDescent="0.3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2"/>
        <v/>
      </c>
      <c r="G53" s="26"/>
      <c r="H53" s="26" t="str">
        <f t="shared" ca="1" si="1"/>
        <v/>
      </c>
    </row>
    <row r="54" spans="1:8" x14ac:dyDescent="0.3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2"/>
        <v/>
      </c>
      <c r="G54" s="26"/>
      <c r="H54" s="26" t="str">
        <f t="shared" ca="1" si="1"/>
        <v/>
      </c>
    </row>
    <row r="55" spans="1:8" x14ac:dyDescent="0.3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2"/>
        <v/>
      </c>
      <c r="G55" s="26"/>
      <c r="H55" s="26" t="str">
        <f t="shared" ca="1" si="1"/>
        <v/>
      </c>
    </row>
    <row r="56" spans="1:8" x14ac:dyDescent="0.3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2"/>
        <v/>
      </c>
      <c r="G56" s="26"/>
      <c r="H56" s="26" t="str">
        <f t="shared" ca="1" si="1"/>
        <v/>
      </c>
    </row>
    <row r="57" spans="1:8" x14ac:dyDescent="0.3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2"/>
        <v/>
      </c>
      <c r="G57" s="26"/>
      <c r="H57" s="26" t="str">
        <f t="shared" ca="1" si="1"/>
        <v/>
      </c>
    </row>
    <row r="58" spans="1:8" x14ac:dyDescent="0.3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2"/>
        <v/>
      </c>
      <c r="G58" s="26"/>
      <c r="H58" s="26" t="str">
        <f t="shared" ca="1" si="1"/>
        <v/>
      </c>
    </row>
    <row r="59" spans="1:8" x14ac:dyDescent="0.3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2"/>
        <v/>
      </c>
      <c r="G59" s="26"/>
      <c r="H59" s="26" t="str">
        <f t="shared" ca="1" si="1"/>
        <v/>
      </c>
    </row>
    <row r="60" spans="1:8" x14ac:dyDescent="0.3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2"/>
        <v/>
      </c>
      <c r="G60" s="26"/>
      <c r="H60" s="26" t="str">
        <f t="shared" ca="1" si="1"/>
        <v/>
      </c>
    </row>
    <row r="61" spans="1:8" x14ac:dyDescent="0.3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2"/>
        <v/>
      </c>
      <c r="G61" s="26"/>
      <c r="H61" s="26" t="str">
        <f t="shared" ca="1" si="1"/>
        <v/>
      </c>
    </row>
    <row r="62" spans="1:8" x14ac:dyDescent="0.3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2"/>
        <v/>
      </c>
      <c r="G62" s="26"/>
      <c r="H62" s="26" t="str">
        <f t="shared" ca="1" si="1"/>
        <v/>
      </c>
    </row>
    <row r="63" spans="1:8" x14ac:dyDescent="0.3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2"/>
        <v/>
      </c>
      <c r="G63" s="26"/>
      <c r="H63" s="26" t="str">
        <f t="shared" ca="1" si="1"/>
        <v/>
      </c>
    </row>
    <row r="64" spans="1:8" x14ac:dyDescent="0.3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2"/>
        <v/>
      </c>
      <c r="G64" s="26"/>
      <c r="H64" s="26" t="str">
        <f t="shared" ca="1" si="1"/>
        <v/>
      </c>
    </row>
    <row r="65" spans="1:8" x14ac:dyDescent="0.3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2"/>
        <v/>
      </c>
      <c r="G65" s="26"/>
      <c r="H65" s="26" t="str">
        <f t="shared" ca="1" si="1"/>
        <v/>
      </c>
    </row>
    <row r="66" spans="1:8" x14ac:dyDescent="0.3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2"/>
        <v/>
      </c>
      <c r="G66" s="26"/>
      <c r="H66" s="26" t="str">
        <f t="shared" ca="1" si="1"/>
        <v/>
      </c>
    </row>
    <row r="67" spans="1:8" x14ac:dyDescent="0.3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2"/>
        <v/>
      </c>
      <c r="G67" s="26"/>
      <c r="H67" s="26" t="str">
        <f t="shared" ca="1" si="1"/>
        <v/>
      </c>
    </row>
    <row r="68" spans="1:8" x14ac:dyDescent="0.3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2"/>
        <v/>
      </c>
      <c r="G68" s="26"/>
      <c r="H68" s="26" t="str">
        <f t="shared" ca="1" si="1"/>
        <v/>
      </c>
    </row>
    <row r="69" spans="1:8" x14ac:dyDescent="0.3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2"/>
        <v/>
      </c>
      <c r="G69" s="26"/>
      <c r="H69" s="26" t="str">
        <f t="shared" ca="1" si="1"/>
        <v/>
      </c>
    </row>
    <row r="70" spans="1:8" x14ac:dyDescent="0.3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2"/>
        <v/>
      </c>
      <c r="G70" s="26"/>
      <c r="H70" s="26" t="str">
        <f t="shared" ca="1" si="1"/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32" priority="2" operator="lessThanOrEqual">
      <formula>10</formula>
    </cfRule>
    <cfRule type="cellIs" dxfId="31" priority="3" operator="between">
      <formula>11</formula>
      <formula>29</formula>
    </cfRule>
    <cfRule type="cellIs" dxfId="30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71"/>
  <sheetViews>
    <sheetView workbookViewId="0">
      <selection sqref="A1:H70"/>
    </sheetView>
  </sheetViews>
  <sheetFormatPr baseColWidth="10" defaultColWidth="8.7109375" defaultRowHeight="16.5" x14ac:dyDescent="0.3"/>
  <cols>
    <col min="1" max="1" width="8.7109375" style="1"/>
    <col min="2" max="3" width="12.7109375" style="1" customWidth="1"/>
    <col min="4" max="4" width="11.7109375" style="1" customWidth="1"/>
    <col min="5" max="5" width="11.28515625" style="1" customWidth="1"/>
    <col min="6" max="6" width="25.7109375" style="1" customWidth="1"/>
    <col min="7" max="8" width="14.7109375" style="1" customWidth="1"/>
    <col min="9" max="16384" width="8.7109375" style="1"/>
  </cols>
  <sheetData>
    <row r="1" spans="1:9" ht="25.5" customHeight="1" x14ac:dyDescent="0.3">
      <c r="A1" s="39" t="s">
        <v>7</v>
      </c>
      <c r="B1" s="40"/>
      <c r="C1" s="40"/>
      <c r="D1" s="40"/>
      <c r="E1" s="40"/>
      <c r="F1" s="40"/>
      <c r="G1" s="40"/>
      <c r="H1" s="41"/>
    </row>
    <row r="2" spans="1:9" ht="15" customHeight="1" thickBot="1" x14ac:dyDescent="0.35">
      <c r="A2" s="42"/>
      <c r="B2" s="43"/>
      <c r="C2" s="43"/>
      <c r="D2" s="43"/>
      <c r="E2" s="43"/>
      <c r="F2" s="43"/>
      <c r="G2" s="43"/>
      <c r="H2" s="44"/>
    </row>
    <row r="3" spans="1:9" ht="2.1" customHeight="1" x14ac:dyDescent="0.3">
      <c r="A3" s="8"/>
      <c r="B3" s="6"/>
      <c r="C3" s="6"/>
      <c r="D3" s="6"/>
      <c r="E3" s="6"/>
      <c r="F3" s="6"/>
      <c r="G3" s="6"/>
      <c r="H3" s="7"/>
    </row>
    <row r="4" spans="1:9" x14ac:dyDescent="0.3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9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9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9" ht="35.450000000000003" customHeight="1" x14ac:dyDescent="0.3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 x14ac:dyDescent="0.3">
      <c r="A8" s="26"/>
      <c r="B8" s="28" t="str">
        <f>IFERROR(INDEX(Date_Fact,MATCH(A8,'BDD Facture'!A:A,0)),"")</f>
        <v/>
      </c>
      <c r="C8" s="28" t="str">
        <f>IFERROR(INDEX(Date_échéance,MATCH(A8,'BDD Facture'!A:A,0)),"")</f>
        <v/>
      </c>
      <c r="D8" s="26" t="str">
        <f>IFERROR(INDEX(Montant,MATCH(A8,'BDD Facture'!A:A,0)),"")</f>
        <v/>
      </c>
      <c r="E8" s="26" t="str">
        <f>IFERROR(INDEX(Num_Client,MATCH(A8,'BDD Facture'!A:A,0)),"")</f>
        <v/>
      </c>
      <c r="F8" s="27" t="str">
        <f t="shared" ref="F8:F39" si="0">IFERROR(VLOOKUP(E8,BDDC,2,0),"")</f>
        <v/>
      </c>
      <c r="G8" s="26"/>
      <c r="H8" s="26" t="str">
        <f ca="1">IF(G8="Oui","",IF(G8="","",DATEDIF(C8,TODAY(),"d")))</f>
        <v/>
      </c>
    </row>
    <row r="9" spans="1:9" x14ac:dyDescent="0.3">
      <c r="A9" s="26"/>
      <c r="B9" s="28" t="str">
        <f>IFERROR(INDEX(Date_Fact,MATCH(A9,'BDD Facture'!A:A,0)),"")</f>
        <v/>
      </c>
      <c r="C9" s="28" t="str">
        <f>IFERROR(INDEX(Date_échéance,MATCH(A9,'BDD Facture'!A:A,0)),"")</f>
        <v/>
      </c>
      <c r="D9" s="26" t="str">
        <f>IFERROR(INDEX(Montant,MATCH(A9,'BDD Facture'!A:A,0)),"")</f>
        <v/>
      </c>
      <c r="E9" s="26" t="str">
        <f>IFERROR(INDEX(Num_Client,MATCH(A9,'BDD Facture'!A:A,0)),"")</f>
        <v/>
      </c>
      <c r="F9" s="27" t="str">
        <f t="shared" si="0"/>
        <v/>
      </c>
      <c r="G9" s="26"/>
      <c r="H9" s="26" t="str">
        <f t="shared" ref="H9:H71" ca="1" si="1">IF(G9="Oui","",IF(G9="","",DATEDIF(C9,TODAY(),"d")))</f>
        <v/>
      </c>
    </row>
    <row r="10" spans="1:9" x14ac:dyDescent="0.3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26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 t="shared" si="0"/>
        <v/>
      </c>
      <c r="G10" s="26"/>
      <c r="H10" s="26" t="str">
        <f t="shared" ca="1" si="1"/>
        <v/>
      </c>
    </row>
    <row r="11" spans="1:9" x14ac:dyDescent="0.3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9" x14ac:dyDescent="0.3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9" x14ac:dyDescent="0.3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9" x14ac:dyDescent="0.3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9" x14ac:dyDescent="0.3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9" x14ac:dyDescent="0.3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 x14ac:dyDescent="0.3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 x14ac:dyDescent="0.3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 x14ac:dyDescent="0.3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 x14ac:dyDescent="0.3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 x14ac:dyDescent="0.3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 x14ac:dyDescent="0.3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 x14ac:dyDescent="0.3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 x14ac:dyDescent="0.3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 x14ac:dyDescent="0.3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 x14ac:dyDescent="0.3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 x14ac:dyDescent="0.3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 x14ac:dyDescent="0.3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 x14ac:dyDescent="0.3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 x14ac:dyDescent="0.3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 x14ac:dyDescent="0.3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 x14ac:dyDescent="0.3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 x14ac:dyDescent="0.3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 x14ac:dyDescent="0.3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 x14ac:dyDescent="0.3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 x14ac:dyDescent="0.3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 x14ac:dyDescent="0.3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 x14ac:dyDescent="0.3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 x14ac:dyDescent="0.3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 x14ac:dyDescent="0.3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ref="F40:F70" si="2">IFERROR(VLOOKUP(E40,BDDC,2,0),"")</f>
        <v/>
      </c>
      <c r="G40" s="26"/>
      <c r="H40" s="26" t="str">
        <f t="shared" ca="1" si="1"/>
        <v/>
      </c>
    </row>
    <row r="41" spans="1:8" x14ac:dyDescent="0.3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2"/>
        <v/>
      </c>
      <c r="G41" s="26"/>
      <c r="H41" s="26" t="str">
        <f t="shared" ca="1" si="1"/>
        <v/>
      </c>
    </row>
    <row r="42" spans="1:8" x14ac:dyDescent="0.3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2"/>
        <v/>
      </c>
      <c r="G42" s="26"/>
      <c r="H42" s="26" t="str">
        <f t="shared" ca="1" si="1"/>
        <v/>
      </c>
    </row>
    <row r="43" spans="1:8" x14ac:dyDescent="0.3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2"/>
        <v/>
      </c>
      <c r="G43" s="26"/>
      <c r="H43" s="26" t="str">
        <f t="shared" ca="1" si="1"/>
        <v/>
      </c>
    </row>
    <row r="44" spans="1:8" x14ac:dyDescent="0.3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2"/>
        <v/>
      </c>
      <c r="G44" s="26"/>
      <c r="H44" s="26" t="str">
        <f t="shared" ca="1" si="1"/>
        <v/>
      </c>
    </row>
    <row r="45" spans="1:8" x14ac:dyDescent="0.3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2"/>
        <v/>
      </c>
      <c r="G45" s="26"/>
      <c r="H45" s="26" t="str">
        <f t="shared" ca="1" si="1"/>
        <v/>
      </c>
    </row>
    <row r="46" spans="1:8" x14ac:dyDescent="0.3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2"/>
        <v/>
      </c>
      <c r="G46" s="26"/>
      <c r="H46" s="26" t="str">
        <f t="shared" ca="1" si="1"/>
        <v/>
      </c>
    </row>
    <row r="47" spans="1:8" x14ac:dyDescent="0.3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2"/>
        <v/>
      </c>
      <c r="G47" s="26"/>
      <c r="H47" s="26" t="str">
        <f t="shared" ca="1" si="1"/>
        <v/>
      </c>
    </row>
    <row r="48" spans="1:8" x14ac:dyDescent="0.3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2"/>
        <v/>
      </c>
      <c r="G48" s="26"/>
      <c r="H48" s="26" t="str">
        <f t="shared" ca="1" si="1"/>
        <v/>
      </c>
    </row>
    <row r="49" spans="1:8" x14ac:dyDescent="0.3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2"/>
        <v/>
      </c>
      <c r="G49" s="26"/>
      <c r="H49" s="26" t="str">
        <f t="shared" ca="1" si="1"/>
        <v/>
      </c>
    </row>
    <row r="50" spans="1:8" x14ac:dyDescent="0.3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2"/>
        <v/>
      </c>
      <c r="G50" s="26"/>
      <c r="H50" s="26" t="str">
        <f t="shared" ca="1" si="1"/>
        <v/>
      </c>
    </row>
    <row r="51" spans="1:8" x14ac:dyDescent="0.3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2"/>
        <v/>
      </c>
      <c r="G51" s="26"/>
      <c r="H51" s="26" t="str">
        <f t="shared" ca="1" si="1"/>
        <v/>
      </c>
    </row>
    <row r="52" spans="1:8" x14ac:dyDescent="0.3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2"/>
        <v/>
      </c>
      <c r="G52" s="26"/>
      <c r="H52" s="26" t="str">
        <f t="shared" ca="1" si="1"/>
        <v/>
      </c>
    </row>
    <row r="53" spans="1:8" x14ac:dyDescent="0.3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2"/>
        <v/>
      </c>
      <c r="G53" s="26"/>
      <c r="H53" s="26" t="str">
        <f t="shared" ca="1" si="1"/>
        <v/>
      </c>
    </row>
    <row r="54" spans="1:8" x14ac:dyDescent="0.3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2"/>
        <v/>
      </c>
      <c r="G54" s="26"/>
      <c r="H54" s="26" t="str">
        <f t="shared" ca="1" si="1"/>
        <v/>
      </c>
    </row>
    <row r="55" spans="1:8" x14ac:dyDescent="0.3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2"/>
        <v/>
      </c>
      <c r="G55" s="26"/>
      <c r="H55" s="26" t="str">
        <f t="shared" ca="1" si="1"/>
        <v/>
      </c>
    </row>
    <row r="56" spans="1:8" x14ac:dyDescent="0.3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2"/>
        <v/>
      </c>
      <c r="G56" s="26"/>
      <c r="H56" s="26" t="str">
        <f t="shared" ca="1" si="1"/>
        <v/>
      </c>
    </row>
    <row r="57" spans="1:8" x14ac:dyDescent="0.3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2"/>
        <v/>
      </c>
      <c r="G57" s="26"/>
      <c r="H57" s="26" t="str">
        <f t="shared" ca="1" si="1"/>
        <v/>
      </c>
    </row>
    <row r="58" spans="1:8" x14ac:dyDescent="0.3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2"/>
        <v/>
      </c>
      <c r="G58" s="26"/>
      <c r="H58" s="26" t="str">
        <f t="shared" ca="1" si="1"/>
        <v/>
      </c>
    </row>
    <row r="59" spans="1:8" x14ac:dyDescent="0.3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2"/>
        <v/>
      </c>
      <c r="G59" s="26"/>
      <c r="H59" s="26" t="str">
        <f t="shared" ca="1" si="1"/>
        <v/>
      </c>
    </row>
    <row r="60" spans="1:8" x14ac:dyDescent="0.3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2"/>
        <v/>
      </c>
      <c r="G60" s="26"/>
      <c r="H60" s="26" t="str">
        <f t="shared" ca="1" si="1"/>
        <v/>
      </c>
    </row>
    <row r="61" spans="1:8" x14ac:dyDescent="0.3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2"/>
        <v/>
      </c>
      <c r="G61" s="26"/>
      <c r="H61" s="26" t="str">
        <f t="shared" ca="1" si="1"/>
        <v/>
      </c>
    </row>
    <row r="62" spans="1:8" x14ac:dyDescent="0.3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2"/>
        <v/>
      </c>
      <c r="G62" s="26"/>
      <c r="H62" s="26" t="str">
        <f t="shared" ca="1" si="1"/>
        <v/>
      </c>
    </row>
    <row r="63" spans="1:8" x14ac:dyDescent="0.3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2"/>
        <v/>
      </c>
      <c r="G63" s="26"/>
      <c r="H63" s="26" t="str">
        <f t="shared" ca="1" si="1"/>
        <v/>
      </c>
    </row>
    <row r="64" spans="1:8" x14ac:dyDescent="0.3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2"/>
        <v/>
      </c>
      <c r="G64" s="26"/>
      <c r="H64" s="26" t="str">
        <f t="shared" ca="1" si="1"/>
        <v/>
      </c>
    </row>
    <row r="65" spans="1:8" x14ac:dyDescent="0.3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2"/>
        <v/>
      </c>
      <c r="G65" s="26"/>
      <c r="H65" s="26" t="str">
        <f t="shared" ca="1" si="1"/>
        <v/>
      </c>
    </row>
    <row r="66" spans="1:8" x14ac:dyDescent="0.3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2"/>
        <v/>
      </c>
      <c r="G66" s="26"/>
      <c r="H66" s="26" t="str">
        <f t="shared" ca="1" si="1"/>
        <v/>
      </c>
    </row>
    <row r="67" spans="1:8" x14ac:dyDescent="0.3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2"/>
        <v/>
      </c>
      <c r="G67" s="26"/>
      <c r="H67" s="26" t="str">
        <f t="shared" ca="1" si="1"/>
        <v/>
      </c>
    </row>
    <row r="68" spans="1:8" x14ac:dyDescent="0.3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2"/>
        <v/>
      </c>
      <c r="G68" s="26"/>
      <c r="H68" s="26" t="str">
        <f t="shared" ca="1" si="1"/>
        <v/>
      </c>
    </row>
    <row r="69" spans="1:8" x14ac:dyDescent="0.3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2"/>
        <v/>
      </c>
      <c r="G69" s="26"/>
      <c r="H69" s="26" t="str">
        <f t="shared" ca="1" si="1"/>
        <v/>
      </c>
    </row>
    <row r="70" spans="1:8" x14ac:dyDescent="0.3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2"/>
        <v/>
      </c>
      <c r="G70" s="26"/>
      <c r="H70" s="26" t="str">
        <f t="shared" ca="1" si="1"/>
        <v/>
      </c>
    </row>
    <row r="71" spans="1:8" x14ac:dyDescent="0.3">
      <c r="H71" s="26" t="str">
        <f t="shared" ca="1" si="1"/>
        <v/>
      </c>
    </row>
  </sheetData>
  <mergeCells count="1">
    <mergeCell ref="A1:H2"/>
  </mergeCells>
  <conditionalFormatting sqref="H8:H71">
    <cfRule type="containsBlanks" priority="1" stopIfTrue="1">
      <formula>LEN(TRIM(H8))=0</formula>
    </cfRule>
    <cfRule type="cellIs" dxfId="29" priority="2" operator="lessThanOrEqual">
      <formula>10</formula>
    </cfRule>
    <cfRule type="cellIs" dxfId="28" priority="3" operator="between">
      <formula>11</formula>
      <formula>29</formula>
    </cfRule>
    <cfRule type="cellIs" dxfId="27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70"/>
  <sheetViews>
    <sheetView workbookViewId="0">
      <selection activeCell="J13" sqref="J13"/>
    </sheetView>
  </sheetViews>
  <sheetFormatPr baseColWidth="10" defaultColWidth="8.7109375" defaultRowHeight="16.5" x14ac:dyDescent="0.3"/>
  <cols>
    <col min="1" max="1" width="8.7109375" style="1"/>
    <col min="2" max="3" width="12.7109375" style="1" customWidth="1"/>
    <col min="4" max="4" width="11.7109375" style="1" customWidth="1"/>
    <col min="5" max="5" width="11.28515625" style="1" customWidth="1"/>
    <col min="6" max="6" width="25.7109375" style="1" customWidth="1"/>
    <col min="7" max="8" width="14.7109375" style="1" customWidth="1"/>
    <col min="9" max="16384" width="8.7109375" style="1"/>
  </cols>
  <sheetData>
    <row r="1" spans="1:9" ht="25.5" customHeight="1" x14ac:dyDescent="0.3">
      <c r="A1" s="45" t="s">
        <v>7</v>
      </c>
      <c r="B1" s="46"/>
      <c r="C1" s="46"/>
      <c r="D1" s="46"/>
      <c r="E1" s="46"/>
      <c r="F1" s="46"/>
      <c r="G1" s="46"/>
      <c r="H1" s="47"/>
    </row>
    <row r="2" spans="1:9" ht="15" customHeight="1" thickBot="1" x14ac:dyDescent="0.35">
      <c r="A2" s="48"/>
      <c r="B2" s="49"/>
      <c r="C2" s="49"/>
      <c r="D2" s="49"/>
      <c r="E2" s="49"/>
      <c r="F2" s="49"/>
      <c r="G2" s="49"/>
      <c r="H2" s="50"/>
    </row>
    <row r="3" spans="1:9" ht="2.1" customHeight="1" x14ac:dyDescent="0.3">
      <c r="A3" s="8"/>
      <c r="B3" s="6"/>
      <c r="C3" s="6"/>
      <c r="D3" s="6"/>
      <c r="E3" s="6"/>
      <c r="F3" s="6"/>
      <c r="G3" s="6"/>
      <c r="H3" s="7"/>
    </row>
    <row r="4" spans="1:9" x14ac:dyDescent="0.3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9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9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9" ht="35.450000000000003" customHeight="1" x14ac:dyDescent="0.3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 x14ac:dyDescent="0.3">
      <c r="A8" s="15" t="s">
        <v>40</v>
      </c>
      <c r="B8" s="29">
        <f>IFERROR(INDEX(Date_Fact,MATCH(A8,'BDD Facture'!A:A,0)),"")</f>
        <v>43070</v>
      </c>
      <c r="C8" s="29">
        <f>IFERROR(INDEX(Date_échéance,MATCH(A8,'BDD Facture'!A:A,0)),"")</f>
        <v>42745</v>
      </c>
      <c r="D8" s="15">
        <f>IFERROR(INDEX(Montant,MATCH(A8,'BDD Facture'!A:A,0)),"")</f>
        <v>325.24</v>
      </c>
      <c r="E8" s="15">
        <f>IFERROR(INDEX(Num_Client,MATCH(A8,'BDD Facture'!A:A,0)),"")</f>
        <v>901003</v>
      </c>
      <c r="F8" s="20" t="str">
        <f t="shared" ref="F8:F39" si="0">IFERROR(VLOOKUP(E8,BDDC,2,0),"")</f>
        <v>Louis</v>
      </c>
      <c r="G8" s="15" t="s">
        <v>20</v>
      </c>
      <c r="H8" s="15" t="str">
        <f ca="1">IF(G8="Oui","",IF(G8="","",DATEDIF(C8,TODAY(),"d")))</f>
        <v/>
      </c>
    </row>
    <row r="9" spans="1:9" x14ac:dyDescent="0.3">
      <c r="A9" s="15"/>
      <c r="B9" s="29" t="str">
        <f>IFERROR(INDEX(Date_Fact,MATCH(A9,'BDD Facture'!A:A,0)),"")</f>
        <v/>
      </c>
      <c r="C9" s="29" t="str">
        <f>IFERROR(INDEX(Date_échéance,MATCH(A9,'BDD Facture'!A:A,0)),"")</f>
        <v/>
      </c>
      <c r="D9" s="15" t="str">
        <f>IFERROR(INDEX(Montant,MATCH(A9,'BDD Facture'!A:A,0)),"")</f>
        <v/>
      </c>
      <c r="E9" s="15" t="str">
        <f>IFERROR(INDEX(Num_Client,MATCH(A9,'BDD Facture'!A:A,0)),"")</f>
        <v/>
      </c>
      <c r="F9" s="20" t="str">
        <f t="shared" si="0"/>
        <v/>
      </c>
      <c r="G9" s="15"/>
      <c r="H9" s="15" t="str">
        <f t="shared" ref="H9:H70" ca="1" si="1">IF(G9="Oui","",IF(G9="","",DATEDIF(C9,TODAY(),"d")))</f>
        <v/>
      </c>
    </row>
    <row r="10" spans="1:9" x14ac:dyDescent="0.3">
      <c r="A10" s="15"/>
      <c r="B10" s="29" t="str">
        <f>IFERROR(INDEX(Date_Fact,MATCH(A10,'BDD Facture'!A:A,0)),"")</f>
        <v/>
      </c>
      <c r="C10" s="29" t="str">
        <f>IFERROR(INDEX(Date_échéance,MATCH(A10,'BDD Facture'!A:A,0)),"")</f>
        <v/>
      </c>
      <c r="D10" s="15" t="str">
        <f>IFERROR(INDEX(Montant,MATCH(A10,'BDD Facture'!A:A,0)),"")</f>
        <v/>
      </c>
      <c r="E10" s="15" t="str">
        <f>IFERROR(INDEX(Num_Client,MATCH(A10,'BDD Facture'!A:A,0)),"")</f>
        <v/>
      </c>
      <c r="F10" s="20" t="str">
        <f t="shared" si="0"/>
        <v/>
      </c>
      <c r="G10" s="15"/>
      <c r="H10" s="15" t="str">
        <f t="shared" ca="1" si="1"/>
        <v/>
      </c>
    </row>
    <row r="11" spans="1:9" x14ac:dyDescent="0.3">
      <c r="A11" s="15"/>
      <c r="B11" s="29" t="str">
        <f>IFERROR(INDEX(Date_Fact,MATCH(A11,'BDD Facture'!A:A,0)),"")</f>
        <v/>
      </c>
      <c r="C11" s="29" t="str">
        <f>IFERROR(INDEX(Date_échéance,MATCH(A11,'BDD Facture'!A:A,0)),"")</f>
        <v/>
      </c>
      <c r="D11" s="15" t="str">
        <f>IFERROR(INDEX(Montant,MATCH(A11,'BDD Facture'!A:A,0)),"")</f>
        <v/>
      </c>
      <c r="E11" s="15" t="str">
        <f>IFERROR(INDEX(Num_Client,MATCH(A11,'BDD Facture'!A:A,0)),"")</f>
        <v/>
      </c>
      <c r="F11" s="20" t="str">
        <f t="shared" si="0"/>
        <v/>
      </c>
      <c r="G11" s="15"/>
      <c r="H11" s="15" t="str">
        <f t="shared" ca="1" si="1"/>
        <v/>
      </c>
    </row>
    <row r="12" spans="1:9" x14ac:dyDescent="0.3">
      <c r="A12" s="15"/>
      <c r="B12" s="29" t="str">
        <f>IFERROR(INDEX(Date_Fact,MATCH(A12,'BDD Facture'!A:A,0)),"")</f>
        <v/>
      </c>
      <c r="C12" s="29" t="str">
        <f>IFERROR(INDEX(Date_échéance,MATCH(A12,'BDD Facture'!A:A,0)),"")</f>
        <v/>
      </c>
      <c r="D12" s="15" t="str">
        <f>IFERROR(INDEX(Montant,MATCH(A12,'BDD Facture'!A:A,0)),"")</f>
        <v/>
      </c>
      <c r="E12" s="15" t="str">
        <f>IFERROR(INDEX(Num_Client,MATCH(A12,'BDD Facture'!A:A,0)),"")</f>
        <v/>
      </c>
      <c r="F12" s="20" t="str">
        <f t="shared" si="0"/>
        <v/>
      </c>
      <c r="G12" s="15"/>
      <c r="H12" s="15" t="str">
        <f t="shared" ca="1" si="1"/>
        <v/>
      </c>
    </row>
    <row r="13" spans="1:9" x14ac:dyDescent="0.3">
      <c r="A13" s="15"/>
      <c r="B13" s="29" t="str">
        <f>IFERROR(INDEX(Date_Fact,MATCH(A13,'BDD Facture'!A:A,0)),"")</f>
        <v/>
      </c>
      <c r="C13" s="29" t="str">
        <f>IFERROR(INDEX(Date_échéance,MATCH(A13,'BDD Facture'!A:A,0)),"")</f>
        <v/>
      </c>
      <c r="D13" s="15" t="str">
        <f>IFERROR(INDEX(Montant,MATCH(A13,'BDD Facture'!A:A,0)),"")</f>
        <v/>
      </c>
      <c r="E13" s="15" t="str">
        <f>IFERROR(INDEX(Num_Client,MATCH(A13,'BDD Facture'!A:A,0)),"")</f>
        <v/>
      </c>
      <c r="F13" s="20" t="str">
        <f t="shared" si="0"/>
        <v/>
      </c>
      <c r="G13" s="15"/>
      <c r="H13" s="15" t="str">
        <f t="shared" ca="1" si="1"/>
        <v/>
      </c>
    </row>
    <row r="14" spans="1:9" x14ac:dyDescent="0.3">
      <c r="A14" s="15"/>
      <c r="B14" s="29" t="str">
        <f>IFERROR(INDEX(Date_Fact,MATCH(A14,'BDD Facture'!A:A,0)),"")</f>
        <v/>
      </c>
      <c r="C14" s="29" t="str">
        <f>IFERROR(INDEX(Date_échéance,MATCH(A14,'BDD Facture'!A:A,0)),"")</f>
        <v/>
      </c>
      <c r="D14" s="15" t="str">
        <f>IFERROR(INDEX(Montant,MATCH(A14,'BDD Facture'!A:A,0)),"")</f>
        <v/>
      </c>
      <c r="E14" s="15" t="str">
        <f>IFERROR(INDEX(Num_Client,MATCH(A14,'BDD Facture'!A:A,0)),"")</f>
        <v/>
      </c>
      <c r="F14" s="20" t="str">
        <f t="shared" si="0"/>
        <v/>
      </c>
      <c r="G14" s="15"/>
      <c r="H14" s="15" t="str">
        <f t="shared" ca="1" si="1"/>
        <v/>
      </c>
    </row>
    <row r="15" spans="1:9" x14ac:dyDescent="0.3">
      <c r="A15" s="15"/>
      <c r="B15" s="29" t="str">
        <f>IFERROR(INDEX(Date_Fact,MATCH(A15,'BDD Facture'!A:A,0)),"")</f>
        <v/>
      </c>
      <c r="C15" s="29" t="str">
        <f>IFERROR(INDEX(Date_échéance,MATCH(A15,'BDD Facture'!A:A,0)),"")</f>
        <v/>
      </c>
      <c r="D15" s="15" t="str">
        <f>IFERROR(INDEX(Montant,MATCH(A15,'BDD Facture'!A:A,0)),"")</f>
        <v/>
      </c>
      <c r="E15" s="15" t="str">
        <f>IFERROR(INDEX(Num_Client,MATCH(A15,'BDD Facture'!A:A,0)),"")</f>
        <v/>
      </c>
      <c r="F15" s="20" t="str">
        <f t="shared" si="0"/>
        <v/>
      </c>
      <c r="G15" s="15"/>
      <c r="H15" s="15" t="str">
        <f t="shared" ca="1" si="1"/>
        <v/>
      </c>
    </row>
    <row r="16" spans="1:9" x14ac:dyDescent="0.3">
      <c r="A16" s="15"/>
      <c r="B16" s="29" t="str">
        <f>IFERROR(INDEX(Date_Fact,MATCH(A16,'BDD Facture'!A:A,0)),"")</f>
        <v/>
      </c>
      <c r="C16" s="29" t="str">
        <f>IFERROR(INDEX(Date_échéance,MATCH(A16,'BDD Facture'!A:A,0)),"")</f>
        <v/>
      </c>
      <c r="D16" s="15" t="str">
        <f>IFERROR(INDEX(Montant,MATCH(A16,'BDD Facture'!A:A,0)),"")</f>
        <v/>
      </c>
      <c r="E16" s="15" t="str">
        <f>IFERROR(INDEX(Num_Client,MATCH(A16,'BDD Facture'!A:A,0)),"")</f>
        <v/>
      </c>
      <c r="F16" s="20" t="str">
        <f t="shared" si="0"/>
        <v/>
      </c>
      <c r="G16" s="15"/>
      <c r="H16" s="15" t="str">
        <f t="shared" ca="1" si="1"/>
        <v/>
      </c>
    </row>
    <row r="17" spans="1:8" x14ac:dyDescent="0.3">
      <c r="A17" s="15"/>
      <c r="B17" s="29" t="str">
        <f>IFERROR(INDEX(Date_Fact,MATCH(A17,'BDD Facture'!A:A,0)),"")</f>
        <v/>
      </c>
      <c r="C17" s="29" t="str">
        <f>IFERROR(INDEX(Date_échéance,MATCH(A17,'BDD Facture'!A:A,0)),"")</f>
        <v/>
      </c>
      <c r="D17" s="15" t="str">
        <f>IFERROR(INDEX(Montant,MATCH(A17,'BDD Facture'!A:A,0)),"")</f>
        <v/>
      </c>
      <c r="E17" s="15" t="str">
        <f>IFERROR(INDEX(Num_Client,MATCH(A17,'BDD Facture'!A:A,0)),"")</f>
        <v/>
      </c>
      <c r="F17" s="20" t="str">
        <f t="shared" si="0"/>
        <v/>
      </c>
      <c r="G17" s="15"/>
      <c r="H17" s="15" t="str">
        <f t="shared" ca="1" si="1"/>
        <v/>
      </c>
    </row>
    <row r="18" spans="1:8" x14ac:dyDescent="0.3">
      <c r="A18" s="15"/>
      <c r="B18" s="29" t="str">
        <f>IFERROR(INDEX(Date_Fact,MATCH(A18,'BDD Facture'!A:A,0)),"")</f>
        <v/>
      </c>
      <c r="C18" s="29" t="str">
        <f>IFERROR(INDEX(Date_échéance,MATCH(A18,'BDD Facture'!A:A,0)),"")</f>
        <v/>
      </c>
      <c r="D18" s="15" t="str">
        <f>IFERROR(INDEX(Montant,MATCH(A18,'BDD Facture'!A:A,0)),"")</f>
        <v/>
      </c>
      <c r="E18" s="15" t="str">
        <f>IFERROR(INDEX(Num_Client,MATCH(A18,'BDD Facture'!A:A,0)),"")</f>
        <v/>
      </c>
      <c r="F18" s="20" t="str">
        <f t="shared" si="0"/>
        <v/>
      </c>
      <c r="G18" s="15"/>
      <c r="H18" s="15" t="str">
        <f t="shared" ca="1" si="1"/>
        <v/>
      </c>
    </row>
    <row r="19" spans="1:8" x14ac:dyDescent="0.3">
      <c r="A19" s="15"/>
      <c r="B19" s="29" t="str">
        <f>IFERROR(INDEX(Date_Fact,MATCH(A19,'BDD Facture'!A:A,0)),"")</f>
        <v/>
      </c>
      <c r="C19" s="29" t="str">
        <f>IFERROR(INDEX(Date_échéance,MATCH(A19,'BDD Facture'!A:A,0)),"")</f>
        <v/>
      </c>
      <c r="D19" s="15" t="str">
        <f>IFERROR(INDEX(Montant,MATCH(A19,'BDD Facture'!A:A,0)),"")</f>
        <v/>
      </c>
      <c r="E19" s="15" t="str">
        <f>IFERROR(INDEX(Num_Client,MATCH(A19,'BDD Facture'!A:A,0)),"")</f>
        <v/>
      </c>
      <c r="F19" s="20" t="str">
        <f t="shared" si="0"/>
        <v/>
      </c>
      <c r="G19" s="15"/>
      <c r="H19" s="15" t="str">
        <f t="shared" ca="1" si="1"/>
        <v/>
      </c>
    </row>
    <row r="20" spans="1:8" x14ac:dyDescent="0.3">
      <c r="A20" s="15"/>
      <c r="B20" s="29" t="str">
        <f>IFERROR(INDEX(Date_Fact,MATCH(A20,'BDD Facture'!A:A,0)),"")</f>
        <v/>
      </c>
      <c r="C20" s="29" t="str">
        <f>IFERROR(INDEX(Date_échéance,MATCH(A20,'BDD Facture'!A:A,0)),"")</f>
        <v/>
      </c>
      <c r="D20" s="15" t="str">
        <f>IFERROR(INDEX(Montant,MATCH(A20,'BDD Facture'!A:A,0)),"")</f>
        <v/>
      </c>
      <c r="E20" s="15" t="str">
        <f>IFERROR(INDEX(Num_Client,MATCH(A20,'BDD Facture'!A:A,0)),"")</f>
        <v/>
      </c>
      <c r="F20" s="20" t="str">
        <f t="shared" si="0"/>
        <v/>
      </c>
      <c r="G20" s="15"/>
      <c r="H20" s="15" t="str">
        <f t="shared" ca="1" si="1"/>
        <v/>
      </c>
    </row>
    <row r="21" spans="1:8" x14ac:dyDescent="0.3">
      <c r="A21" s="15"/>
      <c r="B21" s="29" t="str">
        <f>IFERROR(INDEX(Date_Fact,MATCH(A21,'BDD Facture'!A:A,0)),"")</f>
        <v/>
      </c>
      <c r="C21" s="29" t="str">
        <f>IFERROR(INDEX(Date_échéance,MATCH(A21,'BDD Facture'!A:A,0)),"")</f>
        <v/>
      </c>
      <c r="D21" s="15" t="str">
        <f>IFERROR(INDEX(Montant,MATCH(A21,'BDD Facture'!A:A,0)),"")</f>
        <v/>
      </c>
      <c r="E21" s="15" t="str">
        <f>IFERROR(INDEX(Num_Client,MATCH(A21,'BDD Facture'!A:A,0)),"")</f>
        <v/>
      </c>
      <c r="F21" s="20" t="str">
        <f t="shared" si="0"/>
        <v/>
      </c>
      <c r="G21" s="15"/>
      <c r="H21" s="15" t="str">
        <f t="shared" ca="1" si="1"/>
        <v/>
      </c>
    </row>
    <row r="22" spans="1:8" x14ac:dyDescent="0.3">
      <c r="A22" s="15"/>
      <c r="B22" s="29" t="str">
        <f>IFERROR(INDEX(Date_Fact,MATCH(A22,'BDD Facture'!A:A,0)),"")</f>
        <v/>
      </c>
      <c r="C22" s="29" t="str">
        <f>IFERROR(INDEX(Date_échéance,MATCH(A22,'BDD Facture'!A:A,0)),"")</f>
        <v/>
      </c>
      <c r="D22" s="15" t="str">
        <f>IFERROR(INDEX(Montant,MATCH(A22,'BDD Facture'!A:A,0)),"")</f>
        <v/>
      </c>
      <c r="E22" s="15" t="str">
        <f>IFERROR(INDEX(Num_Client,MATCH(A22,'BDD Facture'!A:A,0)),"")</f>
        <v/>
      </c>
      <c r="F22" s="20" t="str">
        <f t="shared" si="0"/>
        <v/>
      </c>
      <c r="G22" s="15"/>
      <c r="H22" s="15" t="str">
        <f t="shared" ca="1" si="1"/>
        <v/>
      </c>
    </row>
    <row r="23" spans="1:8" x14ac:dyDescent="0.3">
      <c r="A23" s="15"/>
      <c r="B23" s="29" t="str">
        <f>IFERROR(INDEX(Date_Fact,MATCH(A23,'BDD Facture'!A:A,0)),"")</f>
        <v/>
      </c>
      <c r="C23" s="29" t="str">
        <f>IFERROR(INDEX(Date_échéance,MATCH(A23,'BDD Facture'!A:A,0)),"")</f>
        <v/>
      </c>
      <c r="D23" s="15" t="str">
        <f>IFERROR(INDEX(Montant,MATCH(A23,'BDD Facture'!A:A,0)),"")</f>
        <v/>
      </c>
      <c r="E23" s="15" t="str">
        <f>IFERROR(INDEX(Num_Client,MATCH(A23,'BDD Facture'!A:A,0)),"")</f>
        <v/>
      </c>
      <c r="F23" s="20" t="str">
        <f t="shared" si="0"/>
        <v/>
      </c>
      <c r="G23" s="15"/>
      <c r="H23" s="15" t="str">
        <f t="shared" ca="1" si="1"/>
        <v/>
      </c>
    </row>
    <row r="24" spans="1:8" x14ac:dyDescent="0.3">
      <c r="A24" s="15"/>
      <c r="B24" s="29" t="str">
        <f>IFERROR(INDEX(Date_Fact,MATCH(A24,'BDD Facture'!A:A,0)),"")</f>
        <v/>
      </c>
      <c r="C24" s="29" t="str">
        <f>IFERROR(INDEX(Date_échéance,MATCH(A24,'BDD Facture'!A:A,0)),"")</f>
        <v/>
      </c>
      <c r="D24" s="15" t="str">
        <f>IFERROR(INDEX(Montant,MATCH(A24,'BDD Facture'!A:A,0)),"")</f>
        <v/>
      </c>
      <c r="E24" s="15" t="str">
        <f>IFERROR(INDEX(Num_Client,MATCH(A24,'BDD Facture'!A:A,0)),"")</f>
        <v/>
      </c>
      <c r="F24" s="20" t="str">
        <f t="shared" si="0"/>
        <v/>
      </c>
      <c r="G24" s="15"/>
      <c r="H24" s="15" t="str">
        <f t="shared" ca="1" si="1"/>
        <v/>
      </c>
    </row>
    <row r="25" spans="1:8" x14ac:dyDescent="0.3">
      <c r="A25" s="15"/>
      <c r="B25" s="29" t="str">
        <f>IFERROR(INDEX(Date_Fact,MATCH(A25,'BDD Facture'!A:A,0)),"")</f>
        <v/>
      </c>
      <c r="C25" s="29" t="str">
        <f>IFERROR(INDEX(Date_échéance,MATCH(A25,'BDD Facture'!A:A,0)),"")</f>
        <v/>
      </c>
      <c r="D25" s="15" t="str">
        <f>IFERROR(INDEX(Montant,MATCH(A25,'BDD Facture'!A:A,0)),"")</f>
        <v/>
      </c>
      <c r="E25" s="15" t="str">
        <f>IFERROR(INDEX(Num_Client,MATCH(A25,'BDD Facture'!A:A,0)),"")</f>
        <v/>
      </c>
      <c r="F25" s="20" t="str">
        <f t="shared" si="0"/>
        <v/>
      </c>
      <c r="G25" s="15"/>
      <c r="H25" s="15" t="str">
        <f t="shared" ca="1" si="1"/>
        <v/>
      </c>
    </row>
    <row r="26" spans="1:8" x14ac:dyDescent="0.3">
      <c r="A26" s="15"/>
      <c r="B26" s="29" t="str">
        <f>IFERROR(INDEX(Date_Fact,MATCH(A26,'BDD Facture'!A:A,0)),"")</f>
        <v/>
      </c>
      <c r="C26" s="29" t="str">
        <f>IFERROR(INDEX(Date_échéance,MATCH(A26,'BDD Facture'!A:A,0)),"")</f>
        <v/>
      </c>
      <c r="D26" s="15" t="str">
        <f>IFERROR(INDEX(Montant,MATCH(A26,'BDD Facture'!A:A,0)),"")</f>
        <v/>
      </c>
      <c r="E26" s="15" t="str">
        <f>IFERROR(INDEX(Num_Client,MATCH(A26,'BDD Facture'!A:A,0)),"")</f>
        <v/>
      </c>
      <c r="F26" s="20" t="str">
        <f t="shared" si="0"/>
        <v/>
      </c>
      <c r="G26" s="15"/>
      <c r="H26" s="15" t="str">
        <f t="shared" ca="1" si="1"/>
        <v/>
      </c>
    </row>
    <row r="27" spans="1:8" x14ac:dyDescent="0.3">
      <c r="A27" s="15"/>
      <c r="B27" s="29" t="str">
        <f>IFERROR(INDEX(Date_Fact,MATCH(A27,'BDD Facture'!A:A,0)),"")</f>
        <v/>
      </c>
      <c r="C27" s="29" t="str">
        <f>IFERROR(INDEX(Date_échéance,MATCH(A27,'BDD Facture'!A:A,0)),"")</f>
        <v/>
      </c>
      <c r="D27" s="15" t="str">
        <f>IFERROR(INDEX(Montant,MATCH(A27,'BDD Facture'!A:A,0)),"")</f>
        <v/>
      </c>
      <c r="E27" s="15" t="str">
        <f>IFERROR(INDEX(Num_Client,MATCH(A27,'BDD Facture'!A:A,0)),"")</f>
        <v/>
      </c>
      <c r="F27" s="20" t="str">
        <f t="shared" si="0"/>
        <v/>
      </c>
      <c r="G27" s="15"/>
      <c r="H27" s="15" t="str">
        <f t="shared" ca="1" si="1"/>
        <v/>
      </c>
    </row>
    <row r="28" spans="1:8" x14ac:dyDescent="0.3">
      <c r="A28" s="15"/>
      <c r="B28" s="29" t="str">
        <f>IFERROR(INDEX(Date_Fact,MATCH(A28,'BDD Facture'!A:A,0)),"")</f>
        <v/>
      </c>
      <c r="C28" s="29" t="str">
        <f>IFERROR(INDEX(Date_échéance,MATCH(A28,'BDD Facture'!A:A,0)),"")</f>
        <v/>
      </c>
      <c r="D28" s="15" t="str">
        <f>IFERROR(INDEX(Montant,MATCH(A28,'BDD Facture'!A:A,0)),"")</f>
        <v/>
      </c>
      <c r="E28" s="15" t="str">
        <f>IFERROR(INDEX(Num_Client,MATCH(A28,'BDD Facture'!A:A,0)),"")</f>
        <v/>
      </c>
      <c r="F28" s="20" t="str">
        <f t="shared" si="0"/>
        <v/>
      </c>
      <c r="G28" s="15"/>
      <c r="H28" s="15" t="str">
        <f t="shared" ca="1" si="1"/>
        <v/>
      </c>
    </row>
    <row r="29" spans="1:8" x14ac:dyDescent="0.3">
      <c r="A29" s="15"/>
      <c r="B29" s="29" t="str">
        <f>IFERROR(INDEX(Date_Fact,MATCH(A29,'BDD Facture'!A:A,0)),"")</f>
        <v/>
      </c>
      <c r="C29" s="29" t="str">
        <f>IFERROR(INDEX(Date_échéance,MATCH(A29,'BDD Facture'!A:A,0)),"")</f>
        <v/>
      </c>
      <c r="D29" s="15" t="str">
        <f>IFERROR(INDEX(Montant,MATCH(A29,'BDD Facture'!A:A,0)),"")</f>
        <v/>
      </c>
      <c r="E29" s="15" t="str">
        <f>IFERROR(INDEX(Num_Client,MATCH(A29,'BDD Facture'!A:A,0)),"")</f>
        <v/>
      </c>
      <c r="F29" s="20" t="str">
        <f t="shared" si="0"/>
        <v/>
      </c>
      <c r="G29" s="15"/>
      <c r="H29" s="15" t="str">
        <f t="shared" ca="1" si="1"/>
        <v/>
      </c>
    </row>
    <row r="30" spans="1:8" x14ac:dyDescent="0.3">
      <c r="A30" s="15"/>
      <c r="B30" s="29" t="str">
        <f>IFERROR(INDEX(Date_Fact,MATCH(A30,'BDD Facture'!A:A,0)),"")</f>
        <v/>
      </c>
      <c r="C30" s="29" t="str">
        <f>IFERROR(INDEX(Date_échéance,MATCH(A30,'BDD Facture'!A:A,0)),"")</f>
        <v/>
      </c>
      <c r="D30" s="15" t="str">
        <f>IFERROR(INDEX(Montant,MATCH(A30,'BDD Facture'!A:A,0)),"")</f>
        <v/>
      </c>
      <c r="E30" s="15" t="str">
        <f>IFERROR(INDEX(Num_Client,MATCH(A30,'BDD Facture'!A:A,0)),"")</f>
        <v/>
      </c>
      <c r="F30" s="20" t="str">
        <f t="shared" si="0"/>
        <v/>
      </c>
      <c r="G30" s="15"/>
      <c r="H30" s="15" t="str">
        <f t="shared" ca="1" si="1"/>
        <v/>
      </c>
    </row>
    <row r="31" spans="1:8" x14ac:dyDescent="0.3">
      <c r="A31" s="15"/>
      <c r="B31" s="29" t="str">
        <f>IFERROR(INDEX(Date_Fact,MATCH(A31,'BDD Facture'!A:A,0)),"")</f>
        <v/>
      </c>
      <c r="C31" s="29" t="str">
        <f>IFERROR(INDEX(Date_échéance,MATCH(A31,'BDD Facture'!A:A,0)),"")</f>
        <v/>
      </c>
      <c r="D31" s="15" t="str">
        <f>IFERROR(INDEX(Montant,MATCH(A31,'BDD Facture'!A:A,0)),"")</f>
        <v/>
      </c>
      <c r="E31" s="15" t="str">
        <f>IFERROR(INDEX(Num_Client,MATCH(A31,'BDD Facture'!A:A,0)),"")</f>
        <v/>
      </c>
      <c r="F31" s="20" t="str">
        <f t="shared" si="0"/>
        <v/>
      </c>
      <c r="G31" s="15"/>
      <c r="H31" s="15" t="str">
        <f t="shared" ca="1" si="1"/>
        <v/>
      </c>
    </row>
    <row r="32" spans="1:8" x14ac:dyDescent="0.3">
      <c r="A32" s="15"/>
      <c r="B32" s="29" t="str">
        <f>IFERROR(INDEX(Date_Fact,MATCH(A32,'BDD Facture'!A:A,0)),"")</f>
        <v/>
      </c>
      <c r="C32" s="29" t="str">
        <f>IFERROR(INDEX(Date_échéance,MATCH(A32,'BDD Facture'!A:A,0)),"")</f>
        <v/>
      </c>
      <c r="D32" s="15" t="str">
        <f>IFERROR(INDEX(Montant,MATCH(A32,'BDD Facture'!A:A,0)),"")</f>
        <v/>
      </c>
      <c r="E32" s="15" t="str">
        <f>IFERROR(INDEX(Num_Client,MATCH(A32,'BDD Facture'!A:A,0)),"")</f>
        <v/>
      </c>
      <c r="F32" s="20" t="str">
        <f t="shared" si="0"/>
        <v/>
      </c>
      <c r="G32" s="15"/>
      <c r="H32" s="15" t="str">
        <f t="shared" ca="1" si="1"/>
        <v/>
      </c>
    </row>
    <row r="33" spans="1:8" x14ac:dyDescent="0.3">
      <c r="A33" s="15"/>
      <c r="B33" s="29" t="str">
        <f>IFERROR(INDEX(Date_Fact,MATCH(A33,'BDD Facture'!A:A,0)),"")</f>
        <v/>
      </c>
      <c r="C33" s="29" t="str">
        <f>IFERROR(INDEX(Date_échéance,MATCH(A33,'BDD Facture'!A:A,0)),"")</f>
        <v/>
      </c>
      <c r="D33" s="15" t="str">
        <f>IFERROR(INDEX(Montant,MATCH(A33,'BDD Facture'!A:A,0)),"")</f>
        <v/>
      </c>
      <c r="E33" s="15" t="str">
        <f>IFERROR(INDEX(Num_Client,MATCH(A33,'BDD Facture'!A:A,0)),"")</f>
        <v/>
      </c>
      <c r="F33" s="20" t="str">
        <f t="shared" si="0"/>
        <v/>
      </c>
      <c r="G33" s="15"/>
      <c r="H33" s="15" t="str">
        <f t="shared" ca="1" si="1"/>
        <v/>
      </c>
    </row>
    <row r="34" spans="1:8" x14ac:dyDescent="0.3">
      <c r="A34" s="15"/>
      <c r="B34" s="29" t="str">
        <f>IFERROR(INDEX(Date_Fact,MATCH(A34,'BDD Facture'!A:A,0)),"")</f>
        <v/>
      </c>
      <c r="C34" s="29" t="str">
        <f>IFERROR(INDEX(Date_échéance,MATCH(A34,'BDD Facture'!A:A,0)),"")</f>
        <v/>
      </c>
      <c r="D34" s="15" t="str">
        <f>IFERROR(INDEX(Montant,MATCH(A34,'BDD Facture'!A:A,0)),"")</f>
        <v/>
      </c>
      <c r="E34" s="15" t="str">
        <f>IFERROR(INDEX(Num_Client,MATCH(A34,'BDD Facture'!A:A,0)),"")</f>
        <v/>
      </c>
      <c r="F34" s="20" t="str">
        <f t="shared" si="0"/>
        <v/>
      </c>
      <c r="G34" s="15"/>
      <c r="H34" s="15" t="str">
        <f t="shared" ca="1" si="1"/>
        <v/>
      </c>
    </row>
    <row r="35" spans="1:8" x14ac:dyDescent="0.3">
      <c r="A35" s="15"/>
      <c r="B35" s="29" t="str">
        <f>IFERROR(INDEX(Date_Fact,MATCH(A35,'BDD Facture'!A:A,0)),"")</f>
        <v/>
      </c>
      <c r="C35" s="29" t="str">
        <f>IFERROR(INDEX(Date_échéance,MATCH(A35,'BDD Facture'!A:A,0)),"")</f>
        <v/>
      </c>
      <c r="D35" s="15" t="str">
        <f>IFERROR(INDEX(Montant,MATCH(A35,'BDD Facture'!A:A,0)),"")</f>
        <v/>
      </c>
      <c r="E35" s="15" t="str">
        <f>IFERROR(INDEX(Num_Client,MATCH(A35,'BDD Facture'!A:A,0)),"")</f>
        <v/>
      </c>
      <c r="F35" s="20" t="str">
        <f t="shared" si="0"/>
        <v/>
      </c>
      <c r="G35" s="15"/>
      <c r="H35" s="15" t="str">
        <f t="shared" ca="1" si="1"/>
        <v/>
      </c>
    </row>
    <row r="36" spans="1:8" x14ac:dyDescent="0.3">
      <c r="A36" s="15"/>
      <c r="B36" s="29" t="str">
        <f>IFERROR(INDEX(Date_Fact,MATCH(A36,'BDD Facture'!A:A,0)),"")</f>
        <v/>
      </c>
      <c r="C36" s="29" t="str">
        <f>IFERROR(INDEX(Date_échéance,MATCH(A36,'BDD Facture'!A:A,0)),"")</f>
        <v/>
      </c>
      <c r="D36" s="15" t="str">
        <f>IFERROR(INDEX(Montant,MATCH(A36,'BDD Facture'!A:A,0)),"")</f>
        <v/>
      </c>
      <c r="E36" s="15" t="str">
        <f>IFERROR(INDEX(Num_Client,MATCH(A36,'BDD Facture'!A:A,0)),"")</f>
        <v/>
      </c>
      <c r="F36" s="20" t="str">
        <f t="shared" si="0"/>
        <v/>
      </c>
      <c r="G36" s="15"/>
      <c r="H36" s="15" t="str">
        <f t="shared" ca="1" si="1"/>
        <v/>
      </c>
    </row>
    <row r="37" spans="1:8" x14ac:dyDescent="0.3">
      <c r="A37" s="15"/>
      <c r="B37" s="29" t="str">
        <f>IFERROR(INDEX(Date_Fact,MATCH(A37,'BDD Facture'!A:A,0)),"")</f>
        <v/>
      </c>
      <c r="C37" s="29" t="str">
        <f>IFERROR(INDEX(Date_échéance,MATCH(A37,'BDD Facture'!A:A,0)),"")</f>
        <v/>
      </c>
      <c r="D37" s="15" t="str">
        <f>IFERROR(INDEX(Montant,MATCH(A37,'BDD Facture'!A:A,0)),"")</f>
        <v/>
      </c>
      <c r="E37" s="15" t="str">
        <f>IFERROR(INDEX(Num_Client,MATCH(A37,'BDD Facture'!A:A,0)),"")</f>
        <v/>
      </c>
      <c r="F37" s="20" t="str">
        <f t="shared" si="0"/>
        <v/>
      </c>
      <c r="G37" s="15"/>
      <c r="H37" s="15" t="str">
        <f t="shared" ca="1" si="1"/>
        <v/>
      </c>
    </row>
    <row r="38" spans="1:8" x14ac:dyDescent="0.3">
      <c r="A38" s="15"/>
      <c r="B38" s="29" t="str">
        <f>IFERROR(INDEX(Date_Fact,MATCH(A38,'BDD Facture'!A:A,0)),"")</f>
        <v/>
      </c>
      <c r="C38" s="29" t="str">
        <f>IFERROR(INDEX(Date_échéance,MATCH(A38,'BDD Facture'!A:A,0)),"")</f>
        <v/>
      </c>
      <c r="D38" s="15" t="str">
        <f>IFERROR(INDEX(Montant,MATCH(A38,'BDD Facture'!A:A,0)),"")</f>
        <v/>
      </c>
      <c r="E38" s="15" t="str">
        <f>IFERROR(INDEX(Num_Client,MATCH(A38,'BDD Facture'!A:A,0)),"")</f>
        <v/>
      </c>
      <c r="F38" s="20" t="str">
        <f t="shared" si="0"/>
        <v/>
      </c>
      <c r="G38" s="15"/>
      <c r="H38" s="15" t="str">
        <f t="shared" ca="1" si="1"/>
        <v/>
      </c>
    </row>
    <row r="39" spans="1:8" x14ac:dyDescent="0.3">
      <c r="A39" s="15"/>
      <c r="B39" s="29" t="str">
        <f>IFERROR(INDEX(Date_Fact,MATCH(A39,'BDD Facture'!A:A,0)),"")</f>
        <v/>
      </c>
      <c r="C39" s="29" t="str">
        <f>IFERROR(INDEX(Date_échéance,MATCH(A39,'BDD Facture'!A:A,0)),"")</f>
        <v/>
      </c>
      <c r="D39" s="15" t="str">
        <f>IFERROR(INDEX(Montant,MATCH(A39,'BDD Facture'!A:A,0)),"")</f>
        <v/>
      </c>
      <c r="E39" s="15" t="str">
        <f>IFERROR(INDEX(Num_Client,MATCH(A39,'BDD Facture'!A:A,0)),"")</f>
        <v/>
      </c>
      <c r="F39" s="20" t="str">
        <f t="shared" si="0"/>
        <v/>
      </c>
      <c r="G39" s="15"/>
      <c r="H39" s="15" t="str">
        <f t="shared" ca="1" si="1"/>
        <v/>
      </c>
    </row>
    <row r="40" spans="1:8" x14ac:dyDescent="0.3">
      <c r="A40" s="15"/>
      <c r="B40" s="29" t="str">
        <f>IFERROR(INDEX(Date_Fact,MATCH(A40,'BDD Facture'!A:A,0)),"")</f>
        <v/>
      </c>
      <c r="C40" s="29" t="str">
        <f>IFERROR(INDEX(Date_échéance,MATCH(A40,'BDD Facture'!A:A,0)),"")</f>
        <v/>
      </c>
      <c r="D40" s="15" t="str">
        <f>IFERROR(INDEX(Montant,MATCH(A40,'BDD Facture'!A:A,0)),"")</f>
        <v/>
      </c>
      <c r="E40" s="15" t="str">
        <f>IFERROR(INDEX(Num_Client,MATCH(A40,'BDD Facture'!A:A,0)),"")</f>
        <v/>
      </c>
      <c r="F40" s="20" t="str">
        <f t="shared" ref="F40:F70" si="2">IFERROR(VLOOKUP(E40,BDDC,2,0),"")</f>
        <v/>
      </c>
      <c r="G40" s="15"/>
      <c r="H40" s="15" t="str">
        <f t="shared" ca="1" si="1"/>
        <v/>
      </c>
    </row>
    <row r="41" spans="1:8" x14ac:dyDescent="0.3">
      <c r="A41" s="15"/>
      <c r="B41" s="29" t="str">
        <f>IFERROR(INDEX(Date_Fact,MATCH(A41,'BDD Facture'!A:A,0)),"")</f>
        <v/>
      </c>
      <c r="C41" s="29" t="str">
        <f>IFERROR(INDEX(Date_échéance,MATCH(A41,'BDD Facture'!A:A,0)),"")</f>
        <v/>
      </c>
      <c r="D41" s="15" t="str">
        <f>IFERROR(INDEX(Montant,MATCH(A41,'BDD Facture'!A:A,0)),"")</f>
        <v/>
      </c>
      <c r="E41" s="15" t="str">
        <f>IFERROR(INDEX(Num_Client,MATCH(A41,'BDD Facture'!A:A,0)),"")</f>
        <v/>
      </c>
      <c r="F41" s="20" t="str">
        <f t="shared" si="2"/>
        <v/>
      </c>
      <c r="G41" s="15"/>
      <c r="H41" s="15" t="str">
        <f t="shared" ca="1" si="1"/>
        <v/>
      </c>
    </row>
    <row r="42" spans="1:8" x14ac:dyDescent="0.3">
      <c r="A42" s="15"/>
      <c r="B42" s="29" t="str">
        <f>IFERROR(INDEX(Date_Fact,MATCH(A42,'BDD Facture'!A:A,0)),"")</f>
        <v/>
      </c>
      <c r="C42" s="29" t="str">
        <f>IFERROR(INDEX(Date_échéance,MATCH(A42,'BDD Facture'!A:A,0)),"")</f>
        <v/>
      </c>
      <c r="D42" s="15" t="str">
        <f>IFERROR(INDEX(Montant,MATCH(A42,'BDD Facture'!A:A,0)),"")</f>
        <v/>
      </c>
      <c r="E42" s="15" t="str">
        <f>IFERROR(INDEX(Num_Client,MATCH(A42,'BDD Facture'!A:A,0)),"")</f>
        <v/>
      </c>
      <c r="F42" s="20" t="str">
        <f t="shared" si="2"/>
        <v/>
      </c>
      <c r="G42" s="15"/>
      <c r="H42" s="15" t="str">
        <f t="shared" ca="1" si="1"/>
        <v/>
      </c>
    </row>
    <row r="43" spans="1:8" x14ac:dyDescent="0.3">
      <c r="A43" s="15"/>
      <c r="B43" s="29" t="str">
        <f>IFERROR(INDEX(Date_Fact,MATCH(A43,'BDD Facture'!A:A,0)),"")</f>
        <v/>
      </c>
      <c r="C43" s="29" t="str">
        <f>IFERROR(INDEX(Date_échéance,MATCH(A43,'BDD Facture'!A:A,0)),"")</f>
        <v/>
      </c>
      <c r="D43" s="15" t="str">
        <f>IFERROR(INDEX(Montant,MATCH(A43,'BDD Facture'!A:A,0)),"")</f>
        <v/>
      </c>
      <c r="E43" s="15" t="str">
        <f>IFERROR(INDEX(Num_Client,MATCH(A43,'BDD Facture'!A:A,0)),"")</f>
        <v/>
      </c>
      <c r="F43" s="20" t="str">
        <f t="shared" si="2"/>
        <v/>
      </c>
      <c r="G43" s="15"/>
      <c r="H43" s="15" t="str">
        <f t="shared" ca="1" si="1"/>
        <v/>
      </c>
    </row>
    <row r="44" spans="1:8" x14ac:dyDescent="0.3">
      <c r="A44" s="15"/>
      <c r="B44" s="29" t="str">
        <f>IFERROR(INDEX(Date_Fact,MATCH(A44,'BDD Facture'!A:A,0)),"")</f>
        <v/>
      </c>
      <c r="C44" s="29" t="str">
        <f>IFERROR(INDEX(Date_échéance,MATCH(A44,'BDD Facture'!A:A,0)),"")</f>
        <v/>
      </c>
      <c r="D44" s="15" t="str">
        <f>IFERROR(INDEX(Montant,MATCH(A44,'BDD Facture'!A:A,0)),"")</f>
        <v/>
      </c>
      <c r="E44" s="15" t="str">
        <f>IFERROR(INDEX(Num_Client,MATCH(A44,'BDD Facture'!A:A,0)),"")</f>
        <v/>
      </c>
      <c r="F44" s="20" t="str">
        <f t="shared" si="2"/>
        <v/>
      </c>
      <c r="G44" s="15"/>
      <c r="H44" s="15" t="str">
        <f t="shared" ca="1" si="1"/>
        <v/>
      </c>
    </row>
    <row r="45" spans="1:8" x14ac:dyDescent="0.3">
      <c r="A45" s="15"/>
      <c r="B45" s="29" t="str">
        <f>IFERROR(INDEX(Date_Fact,MATCH(A45,'BDD Facture'!A:A,0)),"")</f>
        <v/>
      </c>
      <c r="C45" s="29" t="str">
        <f>IFERROR(INDEX(Date_échéance,MATCH(A45,'BDD Facture'!A:A,0)),"")</f>
        <v/>
      </c>
      <c r="D45" s="15" t="str">
        <f>IFERROR(INDEX(Montant,MATCH(A45,'BDD Facture'!A:A,0)),"")</f>
        <v/>
      </c>
      <c r="E45" s="15" t="str">
        <f>IFERROR(INDEX(Num_Client,MATCH(A45,'BDD Facture'!A:A,0)),"")</f>
        <v/>
      </c>
      <c r="F45" s="20" t="str">
        <f t="shared" si="2"/>
        <v/>
      </c>
      <c r="G45" s="15"/>
      <c r="H45" s="15" t="str">
        <f t="shared" ca="1" si="1"/>
        <v/>
      </c>
    </row>
    <row r="46" spans="1:8" x14ac:dyDescent="0.3">
      <c r="A46" s="15"/>
      <c r="B46" s="29" t="str">
        <f>IFERROR(INDEX(Date_Fact,MATCH(A46,'BDD Facture'!A:A,0)),"")</f>
        <v/>
      </c>
      <c r="C46" s="29" t="str">
        <f>IFERROR(INDEX(Date_échéance,MATCH(A46,'BDD Facture'!A:A,0)),"")</f>
        <v/>
      </c>
      <c r="D46" s="15" t="str">
        <f>IFERROR(INDEX(Montant,MATCH(A46,'BDD Facture'!A:A,0)),"")</f>
        <v/>
      </c>
      <c r="E46" s="15" t="str">
        <f>IFERROR(INDEX(Num_Client,MATCH(A46,'BDD Facture'!A:A,0)),"")</f>
        <v/>
      </c>
      <c r="F46" s="20" t="str">
        <f t="shared" si="2"/>
        <v/>
      </c>
      <c r="G46" s="15"/>
      <c r="H46" s="15" t="str">
        <f t="shared" ca="1" si="1"/>
        <v/>
      </c>
    </row>
    <row r="47" spans="1:8" x14ac:dyDescent="0.3">
      <c r="A47" s="15"/>
      <c r="B47" s="29" t="str">
        <f>IFERROR(INDEX(Date_Fact,MATCH(A47,'BDD Facture'!A:A,0)),"")</f>
        <v/>
      </c>
      <c r="C47" s="29" t="str">
        <f>IFERROR(INDEX(Date_échéance,MATCH(A47,'BDD Facture'!A:A,0)),"")</f>
        <v/>
      </c>
      <c r="D47" s="15" t="str">
        <f>IFERROR(INDEX(Montant,MATCH(A47,'BDD Facture'!A:A,0)),"")</f>
        <v/>
      </c>
      <c r="E47" s="15" t="str">
        <f>IFERROR(INDEX(Num_Client,MATCH(A47,'BDD Facture'!A:A,0)),"")</f>
        <v/>
      </c>
      <c r="F47" s="20" t="str">
        <f t="shared" si="2"/>
        <v/>
      </c>
      <c r="G47" s="15"/>
      <c r="H47" s="15" t="str">
        <f t="shared" ca="1" si="1"/>
        <v/>
      </c>
    </row>
    <row r="48" spans="1:8" x14ac:dyDescent="0.3">
      <c r="A48" s="15"/>
      <c r="B48" s="29" t="str">
        <f>IFERROR(INDEX(Date_Fact,MATCH(A48,'BDD Facture'!A:A,0)),"")</f>
        <v/>
      </c>
      <c r="C48" s="29" t="str">
        <f>IFERROR(INDEX(Date_échéance,MATCH(A48,'BDD Facture'!A:A,0)),"")</f>
        <v/>
      </c>
      <c r="D48" s="15" t="str">
        <f>IFERROR(INDEX(Montant,MATCH(A48,'BDD Facture'!A:A,0)),"")</f>
        <v/>
      </c>
      <c r="E48" s="15" t="str">
        <f>IFERROR(INDEX(Num_Client,MATCH(A48,'BDD Facture'!A:A,0)),"")</f>
        <v/>
      </c>
      <c r="F48" s="20" t="str">
        <f t="shared" si="2"/>
        <v/>
      </c>
      <c r="G48" s="15"/>
      <c r="H48" s="15" t="str">
        <f t="shared" ca="1" si="1"/>
        <v/>
      </c>
    </row>
    <row r="49" spans="1:8" x14ac:dyDescent="0.3">
      <c r="A49" s="15"/>
      <c r="B49" s="29" t="str">
        <f>IFERROR(INDEX(Date_Fact,MATCH(A49,'BDD Facture'!A:A,0)),"")</f>
        <v/>
      </c>
      <c r="C49" s="29" t="str">
        <f>IFERROR(INDEX(Date_échéance,MATCH(A49,'BDD Facture'!A:A,0)),"")</f>
        <v/>
      </c>
      <c r="D49" s="15" t="str">
        <f>IFERROR(INDEX(Montant,MATCH(A49,'BDD Facture'!A:A,0)),"")</f>
        <v/>
      </c>
      <c r="E49" s="15" t="str">
        <f>IFERROR(INDEX(Num_Client,MATCH(A49,'BDD Facture'!A:A,0)),"")</f>
        <v/>
      </c>
      <c r="F49" s="20" t="str">
        <f t="shared" si="2"/>
        <v/>
      </c>
      <c r="G49" s="15"/>
      <c r="H49" s="15" t="str">
        <f t="shared" ca="1" si="1"/>
        <v/>
      </c>
    </row>
    <row r="50" spans="1:8" x14ac:dyDescent="0.3">
      <c r="A50" s="15"/>
      <c r="B50" s="29" t="str">
        <f>IFERROR(INDEX(Date_Fact,MATCH(A50,'BDD Facture'!A:A,0)),"")</f>
        <v/>
      </c>
      <c r="C50" s="29" t="str">
        <f>IFERROR(INDEX(Date_échéance,MATCH(A50,'BDD Facture'!A:A,0)),"")</f>
        <v/>
      </c>
      <c r="D50" s="15" t="str">
        <f>IFERROR(INDEX(Montant,MATCH(A50,'BDD Facture'!A:A,0)),"")</f>
        <v/>
      </c>
      <c r="E50" s="15" t="str">
        <f>IFERROR(INDEX(Num_Client,MATCH(A50,'BDD Facture'!A:A,0)),"")</f>
        <v/>
      </c>
      <c r="F50" s="20" t="str">
        <f t="shared" si="2"/>
        <v/>
      </c>
      <c r="G50" s="15"/>
      <c r="H50" s="15" t="str">
        <f t="shared" ca="1" si="1"/>
        <v/>
      </c>
    </row>
    <row r="51" spans="1:8" x14ac:dyDescent="0.3">
      <c r="A51" s="15"/>
      <c r="B51" s="29" t="str">
        <f>IFERROR(INDEX(Date_Fact,MATCH(A51,'BDD Facture'!A:A,0)),"")</f>
        <v/>
      </c>
      <c r="C51" s="29" t="str">
        <f>IFERROR(INDEX(Date_échéance,MATCH(A51,'BDD Facture'!A:A,0)),"")</f>
        <v/>
      </c>
      <c r="D51" s="15" t="str">
        <f>IFERROR(INDEX(Montant,MATCH(A51,'BDD Facture'!A:A,0)),"")</f>
        <v/>
      </c>
      <c r="E51" s="15" t="str">
        <f>IFERROR(INDEX(Num_Client,MATCH(A51,'BDD Facture'!A:A,0)),"")</f>
        <v/>
      </c>
      <c r="F51" s="20" t="str">
        <f t="shared" si="2"/>
        <v/>
      </c>
      <c r="G51" s="15"/>
      <c r="H51" s="15" t="str">
        <f t="shared" ca="1" si="1"/>
        <v/>
      </c>
    </row>
    <row r="52" spans="1:8" x14ac:dyDescent="0.3">
      <c r="A52" s="15"/>
      <c r="B52" s="29" t="str">
        <f>IFERROR(INDEX(Date_Fact,MATCH(A52,'BDD Facture'!A:A,0)),"")</f>
        <v/>
      </c>
      <c r="C52" s="29" t="str">
        <f>IFERROR(INDEX(Date_échéance,MATCH(A52,'BDD Facture'!A:A,0)),"")</f>
        <v/>
      </c>
      <c r="D52" s="15" t="str">
        <f>IFERROR(INDEX(Montant,MATCH(A52,'BDD Facture'!A:A,0)),"")</f>
        <v/>
      </c>
      <c r="E52" s="15" t="str">
        <f>IFERROR(INDEX(Num_Client,MATCH(A52,'BDD Facture'!A:A,0)),"")</f>
        <v/>
      </c>
      <c r="F52" s="20" t="str">
        <f t="shared" si="2"/>
        <v/>
      </c>
      <c r="G52" s="15"/>
      <c r="H52" s="15" t="str">
        <f t="shared" ca="1" si="1"/>
        <v/>
      </c>
    </row>
    <row r="53" spans="1:8" x14ac:dyDescent="0.3">
      <c r="A53" s="15"/>
      <c r="B53" s="29" t="str">
        <f>IFERROR(INDEX(Date_Fact,MATCH(A53,'BDD Facture'!A:A,0)),"")</f>
        <v/>
      </c>
      <c r="C53" s="29" t="str">
        <f>IFERROR(INDEX(Date_échéance,MATCH(A53,'BDD Facture'!A:A,0)),"")</f>
        <v/>
      </c>
      <c r="D53" s="15" t="str">
        <f>IFERROR(INDEX(Montant,MATCH(A53,'BDD Facture'!A:A,0)),"")</f>
        <v/>
      </c>
      <c r="E53" s="15" t="str">
        <f>IFERROR(INDEX(Num_Client,MATCH(A53,'BDD Facture'!A:A,0)),"")</f>
        <v/>
      </c>
      <c r="F53" s="20" t="str">
        <f t="shared" si="2"/>
        <v/>
      </c>
      <c r="G53" s="15"/>
      <c r="H53" s="15" t="str">
        <f t="shared" ca="1" si="1"/>
        <v/>
      </c>
    </row>
    <row r="54" spans="1:8" x14ac:dyDescent="0.3">
      <c r="A54" s="15"/>
      <c r="B54" s="29" t="str">
        <f>IFERROR(INDEX(Date_Fact,MATCH(A54,'BDD Facture'!A:A,0)),"")</f>
        <v/>
      </c>
      <c r="C54" s="29" t="str">
        <f>IFERROR(INDEX(Date_échéance,MATCH(A54,'BDD Facture'!A:A,0)),"")</f>
        <v/>
      </c>
      <c r="D54" s="15" t="str">
        <f>IFERROR(INDEX(Montant,MATCH(A54,'BDD Facture'!A:A,0)),"")</f>
        <v/>
      </c>
      <c r="E54" s="15" t="str">
        <f>IFERROR(INDEX(Num_Client,MATCH(A54,'BDD Facture'!A:A,0)),"")</f>
        <v/>
      </c>
      <c r="F54" s="20" t="str">
        <f t="shared" si="2"/>
        <v/>
      </c>
      <c r="G54" s="15"/>
      <c r="H54" s="15" t="str">
        <f t="shared" ca="1" si="1"/>
        <v/>
      </c>
    </row>
    <row r="55" spans="1:8" x14ac:dyDescent="0.3">
      <c r="A55" s="15"/>
      <c r="B55" s="29" t="str">
        <f>IFERROR(INDEX(Date_Fact,MATCH(A55,'BDD Facture'!A:A,0)),"")</f>
        <v/>
      </c>
      <c r="C55" s="29" t="str">
        <f>IFERROR(INDEX(Date_échéance,MATCH(A55,'BDD Facture'!A:A,0)),"")</f>
        <v/>
      </c>
      <c r="D55" s="15" t="str">
        <f>IFERROR(INDEX(Montant,MATCH(A55,'BDD Facture'!A:A,0)),"")</f>
        <v/>
      </c>
      <c r="E55" s="15" t="str">
        <f>IFERROR(INDEX(Num_Client,MATCH(A55,'BDD Facture'!A:A,0)),"")</f>
        <v/>
      </c>
      <c r="F55" s="20" t="str">
        <f t="shared" si="2"/>
        <v/>
      </c>
      <c r="G55" s="15"/>
      <c r="H55" s="15" t="str">
        <f t="shared" ca="1" si="1"/>
        <v/>
      </c>
    </row>
    <row r="56" spans="1:8" x14ac:dyDescent="0.3">
      <c r="A56" s="15"/>
      <c r="B56" s="29" t="str">
        <f>IFERROR(INDEX(Date_Fact,MATCH(A56,'BDD Facture'!A:A,0)),"")</f>
        <v/>
      </c>
      <c r="C56" s="29" t="str">
        <f>IFERROR(INDEX(Date_échéance,MATCH(A56,'BDD Facture'!A:A,0)),"")</f>
        <v/>
      </c>
      <c r="D56" s="15" t="str">
        <f>IFERROR(INDEX(Montant,MATCH(A56,'BDD Facture'!A:A,0)),"")</f>
        <v/>
      </c>
      <c r="E56" s="15" t="str">
        <f>IFERROR(INDEX(Num_Client,MATCH(A56,'BDD Facture'!A:A,0)),"")</f>
        <v/>
      </c>
      <c r="F56" s="20" t="str">
        <f t="shared" si="2"/>
        <v/>
      </c>
      <c r="G56" s="15"/>
      <c r="H56" s="15" t="str">
        <f t="shared" ca="1" si="1"/>
        <v/>
      </c>
    </row>
    <row r="57" spans="1:8" x14ac:dyDescent="0.3">
      <c r="A57" s="15"/>
      <c r="B57" s="29" t="str">
        <f>IFERROR(INDEX(Date_Fact,MATCH(A57,'BDD Facture'!A:A,0)),"")</f>
        <v/>
      </c>
      <c r="C57" s="29" t="str">
        <f>IFERROR(INDEX(Date_échéance,MATCH(A57,'BDD Facture'!A:A,0)),"")</f>
        <v/>
      </c>
      <c r="D57" s="15" t="str">
        <f>IFERROR(INDEX(Montant,MATCH(A57,'BDD Facture'!A:A,0)),"")</f>
        <v/>
      </c>
      <c r="E57" s="15" t="str">
        <f>IFERROR(INDEX(Num_Client,MATCH(A57,'BDD Facture'!A:A,0)),"")</f>
        <v/>
      </c>
      <c r="F57" s="20" t="str">
        <f t="shared" si="2"/>
        <v/>
      </c>
      <c r="G57" s="15"/>
      <c r="H57" s="15" t="str">
        <f t="shared" ca="1" si="1"/>
        <v/>
      </c>
    </row>
    <row r="58" spans="1:8" x14ac:dyDescent="0.3">
      <c r="A58" s="15"/>
      <c r="B58" s="29" t="str">
        <f>IFERROR(INDEX(Date_Fact,MATCH(A58,'BDD Facture'!A:A,0)),"")</f>
        <v/>
      </c>
      <c r="C58" s="29" t="str">
        <f>IFERROR(INDEX(Date_échéance,MATCH(A58,'BDD Facture'!A:A,0)),"")</f>
        <v/>
      </c>
      <c r="D58" s="15" t="str">
        <f>IFERROR(INDEX(Montant,MATCH(A58,'BDD Facture'!A:A,0)),"")</f>
        <v/>
      </c>
      <c r="E58" s="15" t="str">
        <f>IFERROR(INDEX(Num_Client,MATCH(A58,'BDD Facture'!A:A,0)),"")</f>
        <v/>
      </c>
      <c r="F58" s="20" t="str">
        <f t="shared" si="2"/>
        <v/>
      </c>
      <c r="G58" s="15"/>
      <c r="H58" s="15" t="str">
        <f t="shared" ca="1" si="1"/>
        <v/>
      </c>
    </row>
    <row r="59" spans="1:8" x14ac:dyDescent="0.3">
      <c r="A59" s="15"/>
      <c r="B59" s="29" t="str">
        <f>IFERROR(INDEX(Date_Fact,MATCH(A59,'BDD Facture'!A:A,0)),"")</f>
        <v/>
      </c>
      <c r="C59" s="29" t="str">
        <f>IFERROR(INDEX(Date_échéance,MATCH(A59,'BDD Facture'!A:A,0)),"")</f>
        <v/>
      </c>
      <c r="D59" s="15" t="str">
        <f>IFERROR(INDEX(Montant,MATCH(A59,'BDD Facture'!A:A,0)),"")</f>
        <v/>
      </c>
      <c r="E59" s="15" t="str">
        <f>IFERROR(INDEX(Num_Client,MATCH(A59,'BDD Facture'!A:A,0)),"")</f>
        <v/>
      </c>
      <c r="F59" s="20" t="str">
        <f t="shared" si="2"/>
        <v/>
      </c>
      <c r="G59" s="15"/>
      <c r="H59" s="15" t="str">
        <f t="shared" ca="1" si="1"/>
        <v/>
      </c>
    </row>
    <row r="60" spans="1:8" x14ac:dyDescent="0.3">
      <c r="A60" s="15"/>
      <c r="B60" s="29" t="str">
        <f>IFERROR(INDEX(Date_Fact,MATCH(A60,'BDD Facture'!A:A,0)),"")</f>
        <v/>
      </c>
      <c r="C60" s="29" t="str">
        <f>IFERROR(INDEX(Date_échéance,MATCH(A60,'BDD Facture'!A:A,0)),"")</f>
        <v/>
      </c>
      <c r="D60" s="15" t="str">
        <f>IFERROR(INDEX(Montant,MATCH(A60,'BDD Facture'!A:A,0)),"")</f>
        <v/>
      </c>
      <c r="E60" s="15" t="str">
        <f>IFERROR(INDEX(Num_Client,MATCH(A60,'BDD Facture'!A:A,0)),"")</f>
        <v/>
      </c>
      <c r="F60" s="20" t="str">
        <f t="shared" si="2"/>
        <v/>
      </c>
      <c r="G60" s="15"/>
      <c r="H60" s="15" t="str">
        <f t="shared" ca="1" si="1"/>
        <v/>
      </c>
    </row>
    <row r="61" spans="1:8" x14ac:dyDescent="0.3">
      <c r="A61" s="15"/>
      <c r="B61" s="29" t="str">
        <f>IFERROR(INDEX(Date_Fact,MATCH(A61,'BDD Facture'!A:A,0)),"")</f>
        <v/>
      </c>
      <c r="C61" s="29" t="str">
        <f>IFERROR(INDEX(Date_échéance,MATCH(A61,'BDD Facture'!A:A,0)),"")</f>
        <v/>
      </c>
      <c r="D61" s="15" t="str">
        <f>IFERROR(INDEX(Montant,MATCH(A61,'BDD Facture'!A:A,0)),"")</f>
        <v/>
      </c>
      <c r="E61" s="15" t="str">
        <f>IFERROR(INDEX(Num_Client,MATCH(A61,'BDD Facture'!A:A,0)),"")</f>
        <v/>
      </c>
      <c r="F61" s="20" t="str">
        <f t="shared" si="2"/>
        <v/>
      </c>
      <c r="G61" s="15"/>
      <c r="H61" s="15" t="str">
        <f t="shared" ca="1" si="1"/>
        <v/>
      </c>
    </row>
    <row r="62" spans="1:8" x14ac:dyDescent="0.3">
      <c r="A62" s="15"/>
      <c r="B62" s="29" t="str">
        <f>IFERROR(INDEX(Date_Fact,MATCH(A62,'BDD Facture'!A:A,0)),"")</f>
        <v/>
      </c>
      <c r="C62" s="29" t="str">
        <f>IFERROR(INDEX(Date_échéance,MATCH(A62,'BDD Facture'!A:A,0)),"")</f>
        <v/>
      </c>
      <c r="D62" s="15" t="str">
        <f>IFERROR(INDEX(Montant,MATCH(A62,'BDD Facture'!A:A,0)),"")</f>
        <v/>
      </c>
      <c r="E62" s="15" t="str">
        <f>IFERROR(INDEX(Num_Client,MATCH(A62,'BDD Facture'!A:A,0)),"")</f>
        <v/>
      </c>
      <c r="F62" s="20" t="str">
        <f t="shared" si="2"/>
        <v/>
      </c>
      <c r="G62" s="15"/>
      <c r="H62" s="15" t="str">
        <f t="shared" ca="1" si="1"/>
        <v/>
      </c>
    </row>
    <row r="63" spans="1:8" x14ac:dyDescent="0.3">
      <c r="A63" s="15"/>
      <c r="B63" s="29" t="str">
        <f>IFERROR(INDEX(Date_Fact,MATCH(A63,'BDD Facture'!A:A,0)),"")</f>
        <v/>
      </c>
      <c r="C63" s="29" t="str">
        <f>IFERROR(INDEX(Date_échéance,MATCH(A63,'BDD Facture'!A:A,0)),"")</f>
        <v/>
      </c>
      <c r="D63" s="15" t="str">
        <f>IFERROR(INDEX(Montant,MATCH(A63,'BDD Facture'!A:A,0)),"")</f>
        <v/>
      </c>
      <c r="E63" s="15" t="str">
        <f>IFERROR(INDEX(Num_Client,MATCH(A63,'BDD Facture'!A:A,0)),"")</f>
        <v/>
      </c>
      <c r="F63" s="20" t="str">
        <f t="shared" si="2"/>
        <v/>
      </c>
      <c r="G63" s="15"/>
      <c r="H63" s="15" t="str">
        <f t="shared" ca="1" si="1"/>
        <v/>
      </c>
    </row>
    <row r="64" spans="1:8" x14ac:dyDescent="0.3">
      <c r="A64" s="15"/>
      <c r="B64" s="29" t="str">
        <f>IFERROR(INDEX(Date_Fact,MATCH(A64,'BDD Facture'!A:A,0)),"")</f>
        <v/>
      </c>
      <c r="C64" s="29" t="str">
        <f>IFERROR(INDEX(Date_échéance,MATCH(A64,'BDD Facture'!A:A,0)),"")</f>
        <v/>
      </c>
      <c r="D64" s="15" t="str">
        <f>IFERROR(INDEX(Montant,MATCH(A64,'BDD Facture'!A:A,0)),"")</f>
        <v/>
      </c>
      <c r="E64" s="15" t="str">
        <f>IFERROR(INDEX(Num_Client,MATCH(A64,'BDD Facture'!A:A,0)),"")</f>
        <v/>
      </c>
      <c r="F64" s="20" t="str">
        <f t="shared" si="2"/>
        <v/>
      </c>
      <c r="G64" s="15"/>
      <c r="H64" s="15" t="str">
        <f t="shared" ca="1" si="1"/>
        <v/>
      </c>
    </row>
    <row r="65" spans="1:8" x14ac:dyDescent="0.3">
      <c r="A65" s="15"/>
      <c r="B65" s="29" t="str">
        <f>IFERROR(INDEX(Date_Fact,MATCH(A65,'BDD Facture'!A:A,0)),"")</f>
        <v/>
      </c>
      <c r="C65" s="29" t="str">
        <f>IFERROR(INDEX(Date_échéance,MATCH(A65,'BDD Facture'!A:A,0)),"")</f>
        <v/>
      </c>
      <c r="D65" s="15" t="str">
        <f>IFERROR(INDEX(Montant,MATCH(A65,'BDD Facture'!A:A,0)),"")</f>
        <v/>
      </c>
      <c r="E65" s="15" t="str">
        <f>IFERROR(INDEX(Num_Client,MATCH(A65,'BDD Facture'!A:A,0)),"")</f>
        <v/>
      </c>
      <c r="F65" s="20" t="str">
        <f t="shared" si="2"/>
        <v/>
      </c>
      <c r="G65" s="15"/>
      <c r="H65" s="15" t="str">
        <f t="shared" ca="1" si="1"/>
        <v/>
      </c>
    </row>
    <row r="66" spans="1:8" x14ac:dyDescent="0.3">
      <c r="A66" s="15"/>
      <c r="B66" s="29" t="str">
        <f>IFERROR(INDEX(Date_Fact,MATCH(A66,'BDD Facture'!A:A,0)),"")</f>
        <v/>
      </c>
      <c r="C66" s="29" t="str">
        <f>IFERROR(INDEX(Date_échéance,MATCH(A66,'BDD Facture'!A:A,0)),"")</f>
        <v/>
      </c>
      <c r="D66" s="15" t="str">
        <f>IFERROR(INDEX(Montant,MATCH(A66,'BDD Facture'!A:A,0)),"")</f>
        <v/>
      </c>
      <c r="E66" s="15" t="str">
        <f>IFERROR(INDEX(Num_Client,MATCH(A66,'BDD Facture'!A:A,0)),"")</f>
        <v/>
      </c>
      <c r="F66" s="20" t="str">
        <f t="shared" si="2"/>
        <v/>
      </c>
      <c r="G66" s="15"/>
      <c r="H66" s="15" t="str">
        <f t="shared" ca="1" si="1"/>
        <v/>
      </c>
    </row>
    <row r="67" spans="1:8" x14ac:dyDescent="0.3">
      <c r="A67" s="15"/>
      <c r="B67" s="29" t="str">
        <f>IFERROR(INDEX(Date_Fact,MATCH(A67,'BDD Facture'!A:A,0)),"")</f>
        <v/>
      </c>
      <c r="C67" s="29" t="str">
        <f>IFERROR(INDEX(Date_échéance,MATCH(A67,'BDD Facture'!A:A,0)),"")</f>
        <v/>
      </c>
      <c r="D67" s="15" t="str">
        <f>IFERROR(INDEX(Montant,MATCH(A67,'BDD Facture'!A:A,0)),"")</f>
        <v/>
      </c>
      <c r="E67" s="15" t="str">
        <f>IFERROR(INDEX(Num_Client,MATCH(A67,'BDD Facture'!A:A,0)),"")</f>
        <v/>
      </c>
      <c r="F67" s="20" t="str">
        <f t="shared" si="2"/>
        <v/>
      </c>
      <c r="G67" s="15"/>
      <c r="H67" s="15" t="str">
        <f t="shared" ca="1" si="1"/>
        <v/>
      </c>
    </row>
    <row r="68" spans="1:8" x14ac:dyDescent="0.3">
      <c r="A68" s="15"/>
      <c r="B68" s="29" t="str">
        <f>IFERROR(INDEX(Date_Fact,MATCH(A68,'BDD Facture'!A:A,0)),"")</f>
        <v/>
      </c>
      <c r="C68" s="29" t="str">
        <f>IFERROR(INDEX(Date_échéance,MATCH(A68,'BDD Facture'!A:A,0)),"")</f>
        <v/>
      </c>
      <c r="D68" s="15" t="str">
        <f>IFERROR(INDEX(Montant,MATCH(A68,'BDD Facture'!A:A,0)),"")</f>
        <v/>
      </c>
      <c r="E68" s="15" t="str">
        <f>IFERROR(INDEX(Num_Client,MATCH(A68,'BDD Facture'!A:A,0)),"")</f>
        <v/>
      </c>
      <c r="F68" s="20" t="str">
        <f t="shared" si="2"/>
        <v/>
      </c>
      <c r="G68" s="15"/>
      <c r="H68" s="15" t="str">
        <f t="shared" ca="1" si="1"/>
        <v/>
      </c>
    </row>
    <row r="69" spans="1:8" x14ac:dyDescent="0.3">
      <c r="A69" s="15"/>
      <c r="B69" s="29" t="str">
        <f>IFERROR(INDEX(Date_Fact,MATCH(A69,'BDD Facture'!A:A,0)),"")</f>
        <v/>
      </c>
      <c r="C69" s="29" t="str">
        <f>IFERROR(INDEX(Date_échéance,MATCH(A69,'BDD Facture'!A:A,0)),"")</f>
        <v/>
      </c>
      <c r="D69" s="15" t="str">
        <f>IFERROR(INDEX(Montant,MATCH(A69,'BDD Facture'!A:A,0)),"")</f>
        <v/>
      </c>
      <c r="E69" s="15" t="str">
        <f>IFERROR(INDEX(Num_Client,MATCH(A69,'BDD Facture'!A:A,0)),"")</f>
        <v/>
      </c>
      <c r="F69" s="20" t="str">
        <f t="shared" si="2"/>
        <v/>
      </c>
      <c r="G69" s="15"/>
      <c r="H69" s="15" t="str">
        <f t="shared" ca="1" si="1"/>
        <v/>
      </c>
    </row>
    <row r="70" spans="1:8" x14ac:dyDescent="0.3">
      <c r="A70" s="15"/>
      <c r="B70" s="29" t="str">
        <f>IFERROR(INDEX(Date_Fact,MATCH(A70,'BDD Facture'!A:A,0)),"")</f>
        <v/>
      </c>
      <c r="C70" s="29" t="str">
        <f>IFERROR(INDEX(Date_échéance,MATCH(A70,'BDD Facture'!A:A,0)),"")</f>
        <v/>
      </c>
      <c r="D70" s="15" t="str">
        <f>IFERROR(INDEX(Montant,MATCH(A70,'BDD Facture'!A:A,0)),"")</f>
        <v/>
      </c>
      <c r="E70" s="15" t="str">
        <f>IFERROR(INDEX(Num_Client,MATCH(A70,'BDD Facture'!A:A,0)),"")</f>
        <v/>
      </c>
      <c r="F70" s="20" t="str">
        <f t="shared" si="2"/>
        <v/>
      </c>
      <c r="G70" s="15"/>
      <c r="H70" s="15" t="str">
        <f t="shared" ca="1" si="1"/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26" priority="2" operator="lessThanOrEqual">
      <formula>10</formula>
    </cfRule>
    <cfRule type="cellIs" dxfId="25" priority="3" operator="between">
      <formula>11</formula>
      <formula>29</formula>
    </cfRule>
    <cfRule type="cellIs" dxfId="24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71"/>
  <sheetViews>
    <sheetView workbookViewId="0">
      <selection activeCell="G8" sqref="G8"/>
    </sheetView>
  </sheetViews>
  <sheetFormatPr baseColWidth="10" defaultColWidth="8.7109375" defaultRowHeight="16.5" x14ac:dyDescent="0.3"/>
  <cols>
    <col min="1" max="1" width="8.7109375" style="1"/>
    <col min="2" max="3" width="12.7109375" style="1" customWidth="1"/>
    <col min="4" max="4" width="11.7109375" style="1" customWidth="1"/>
    <col min="5" max="5" width="11.28515625" style="1" customWidth="1"/>
    <col min="6" max="6" width="25.7109375" style="1" customWidth="1"/>
    <col min="7" max="8" width="14.7109375" style="1" customWidth="1"/>
    <col min="9" max="16384" width="8.7109375" style="1"/>
  </cols>
  <sheetData>
    <row r="1" spans="1:9" ht="25.5" customHeight="1" x14ac:dyDescent="0.3">
      <c r="A1" s="39" t="s">
        <v>7</v>
      </c>
      <c r="B1" s="40"/>
      <c r="C1" s="40"/>
      <c r="D1" s="40"/>
      <c r="E1" s="40"/>
      <c r="F1" s="40"/>
      <c r="G1" s="40"/>
      <c r="H1" s="41"/>
    </row>
    <row r="2" spans="1:9" ht="15" customHeight="1" thickBot="1" x14ac:dyDescent="0.35">
      <c r="A2" s="42"/>
      <c r="B2" s="43"/>
      <c r="C2" s="43"/>
      <c r="D2" s="43"/>
      <c r="E2" s="43"/>
      <c r="F2" s="43"/>
      <c r="G2" s="43"/>
      <c r="H2" s="44"/>
    </row>
    <row r="3" spans="1:9" ht="2.1" customHeight="1" x14ac:dyDescent="0.3">
      <c r="A3" s="8"/>
      <c r="B3" s="6"/>
      <c r="C3" s="6"/>
      <c r="D3" s="6"/>
      <c r="E3" s="6"/>
      <c r="F3" s="6"/>
      <c r="G3" s="6"/>
      <c r="H3" s="7"/>
    </row>
    <row r="4" spans="1:9" x14ac:dyDescent="0.3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9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9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9" ht="35.450000000000003" customHeight="1" x14ac:dyDescent="0.3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 x14ac:dyDescent="0.3">
      <c r="A8" s="26"/>
      <c r="B8" s="28" t="str">
        <f>IFERROR(INDEX(Date_Fact,MATCH(A8,'BDD Facture'!A:A,0)),"")</f>
        <v/>
      </c>
      <c r="C8" s="28" t="str">
        <f>IFERROR(INDEX(Date_échéance,MATCH(A8,'BDD Facture'!A:A,0)),"")</f>
        <v/>
      </c>
      <c r="D8" s="26" t="str">
        <f>IFERROR(INDEX(Montant,MATCH(A8,'BDD Facture'!A:A,0)),"")</f>
        <v/>
      </c>
      <c r="E8" s="26" t="str">
        <f>IFERROR(INDEX(Num_Client,MATCH(A8,'BDD Facture'!A:A,0)),"")</f>
        <v/>
      </c>
      <c r="F8" s="27" t="str">
        <f t="shared" ref="F8:F39" si="0">IFERROR(VLOOKUP(E8,BDDC,2,0),"")</f>
        <v/>
      </c>
      <c r="G8" s="26"/>
      <c r="H8" s="26" t="str">
        <f ca="1">IF(G8="Oui","",IF(G8="","",DATEDIF(C8,TODAY(),"d")))</f>
        <v/>
      </c>
    </row>
    <row r="9" spans="1:9" x14ac:dyDescent="0.3">
      <c r="A9" s="26"/>
      <c r="B9" s="28" t="str">
        <f>IFERROR(INDEX(Date_Fact,MATCH(A9,'BDD Facture'!A:A,0)),"")</f>
        <v/>
      </c>
      <c r="C9" s="28" t="str">
        <f>IFERROR(INDEX(Date_échéance,MATCH(A9,'BDD Facture'!A:A,0)),"")</f>
        <v/>
      </c>
      <c r="D9" s="26" t="str">
        <f>IFERROR(INDEX(Montant,MATCH(A9,'BDD Facture'!A:A,0)),"")</f>
        <v/>
      </c>
      <c r="E9" s="26" t="str">
        <f>IFERROR(INDEX(Num_Client,MATCH(A9,'BDD Facture'!A:A,0)),"")</f>
        <v/>
      </c>
      <c r="F9" s="27" t="str">
        <f t="shared" si="0"/>
        <v/>
      </c>
      <c r="G9" s="26"/>
      <c r="H9" s="26" t="str">
        <f t="shared" ref="H9:H70" ca="1" si="1">IF(G9="Oui","",IF(G9="","",DATEDIF(C9,TODAY(),"d")))</f>
        <v/>
      </c>
    </row>
    <row r="10" spans="1:9" x14ac:dyDescent="0.3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26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 t="shared" si="0"/>
        <v/>
      </c>
      <c r="G10" s="26"/>
      <c r="H10" s="26" t="str">
        <f t="shared" ca="1" si="1"/>
        <v/>
      </c>
    </row>
    <row r="11" spans="1:9" x14ac:dyDescent="0.3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9" x14ac:dyDescent="0.3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9" x14ac:dyDescent="0.3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9" x14ac:dyDescent="0.3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9" x14ac:dyDescent="0.3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9" x14ac:dyDescent="0.3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 x14ac:dyDescent="0.3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 x14ac:dyDescent="0.3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 x14ac:dyDescent="0.3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 x14ac:dyDescent="0.3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 x14ac:dyDescent="0.3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 x14ac:dyDescent="0.3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 x14ac:dyDescent="0.3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 x14ac:dyDescent="0.3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 x14ac:dyDescent="0.3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 x14ac:dyDescent="0.3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 x14ac:dyDescent="0.3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 x14ac:dyDescent="0.3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 x14ac:dyDescent="0.3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 x14ac:dyDescent="0.3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 x14ac:dyDescent="0.3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 x14ac:dyDescent="0.3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 x14ac:dyDescent="0.3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 x14ac:dyDescent="0.3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 x14ac:dyDescent="0.3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 x14ac:dyDescent="0.3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 x14ac:dyDescent="0.3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 x14ac:dyDescent="0.3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 x14ac:dyDescent="0.3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 x14ac:dyDescent="0.3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ref="F40:F70" si="2">IFERROR(VLOOKUP(E40,BDDC,2,0),"")</f>
        <v/>
      </c>
      <c r="G40" s="26"/>
      <c r="H40" s="26" t="str">
        <f t="shared" ca="1" si="1"/>
        <v/>
      </c>
    </row>
    <row r="41" spans="1:8" x14ac:dyDescent="0.3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2"/>
        <v/>
      </c>
      <c r="G41" s="26"/>
      <c r="H41" s="26" t="str">
        <f t="shared" ca="1" si="1"/>
        <v/>
      </c>
    </row>
    <row r="42" spans="1:8" x14ac:dyDescent="0.3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2"/>
        <v/>
      </c>
      <c r="G42" s="26"/>
      <c r="H42" s="26" t="str">
        <f t="shared" ca="1" si="1"/>
        <v/>
      </c>
    </row>
    <row r="43" spans="1:8" x14ac:dyDescent="0.3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2"/>
        <v/>
      </c>
      <c r="G43" s="26"/>
      <c r="H43" s="26" t="str">
        <f t="shared" ca="1" si="1"/>
        <v/>
      </c>
    </row>
    <row r="44" spans="1:8" x14ac:dyDescent="0.3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2"/>
        <v/>
      </c>
      <c r="G44" s="26"/>
      <c r="H44" s="26" t="str">
        <f t="shared" ca="1" si="1"/>
        <v/>
      </c>
    </row>
    <row r="45" spans="1:8" x14ac:dyDescent="0.3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2"/>
        <v/>
      </c>
      <c r="G45" s="26"/>
      <c r="H45" s="26" t="str">
        <f t="shared" ca="1" si="1"/>
        <v/>
      </c>
    </row>
    <row r="46" spans="1:8" x14ac:dyDescent="0.3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2"/>
        <v/>
      </c>
      <c r="G46" s="26"/>
      <c r="H46" s="26" t="str">
        <f t="shared" ca="1" si="1"/>
        <v/>
      </c>
    </row>
    <row r="47" spans="1:8" x14ac:dyDescent="0.3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2"/>
        <v/>
      </c>
      <c r="G47" s="26"/>
      <c r="H47" s="26" t="str">
        <f t="shared" ca="1" si="1"/>
        <v/>
      </c>
    </row>
    <row r="48" spans="1:8" x14ac:dyDescent="0.3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2"/>
        <v/>
      </c>
      <c r="G48" s="26"/>
      <c r="H48" s="26" t="str">
        <f t="shared" ca="1" si="1"/>
        <v/>
      </c>
    </row>
    <row r="49" spans="1:8" x14ac:dyDescent="0.3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2"/>
        <v/>
      </c>
      <c r="G49" s="26"/>
      <c r="H49" s="26" t="str">
        <f t="shared" ca="1" si="1"/>
        <v/>
      </c>
    </row>
    <row r="50" spans="1:8" x14ac:dyDescent="0.3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2"/>
        <v/>
      </c>
      <c r="G50" s="26"/>
      <c r="H50" s="26" t="str">
        <f t="shared" ca="1" si="1"/>
        <v/>
      </c>
    </row>
    <row r="51" spans="1:8" x14ac:dyDescent="0.3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2"/>
        <v/>
      </c>
      <c r="G51" s="26"/>
      <c r="H51" s="26" t="str">
        <f t="shared" ca="1" si="1"/>
        <v/>
      </c>
    </row>
    <row r="52" spans="1:8" x14ac:dyDescent="0.3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2"/>
        <v/>
      </c>
      <c r="G52" s="26"/>
      <c r="H52" s="26" t="str">
        <f t="shared" ca="1" si="1"/>
        <v/>
      </c>
    </row>
    <row r="53" spans="1:8" x14ac:dyDescent="0.3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2"/>
        <v/>
      </c>
      <c r="G53" s="26"/>
      <c r="H53" s="26" t="str">
        <f t="shared" ca="1" si="1"/>
        <v/>
      </c>
    </row>
    <row r="54" spans="1:8" x14ac:dyDescent="0.3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2"/>
        <v/>
      </c>
      <c r="G54" s="26"/>
      <c r="H54" s="26" t="str">
        <f t="shared" ca="1" si="1"/>
        <v/>
      </c>
    </row>
    <row r="55" spans="1:8" x14ac:dyDescent="0.3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2"/>
        <v/>
      </c>
      <c r="G55" s="26"/>
      <c r="H55" s="26" t="str">
        <f t="shared" ca="1" si="1"/>
        <v/>
      </c>
    </row>
    <row r="56" spans="1:8" x14ac:dyDescent="0.3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2"/>
        <v/>
      </c>
      <c r="G56" s="26"/>
      <c r="H56" s="26" t="str">
        <f t="shared" ca="1" si="1"/>
        <v/>
      </c>
    </row>
    <row r="57" spans="1:8" x14ac:dyDescent="0.3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2"/>
        <v/>
      </c>
      <c r="G57" s="26"/>
      <c r="H57" s="26" t="str">
        <f t="shared" ca="1" si="1"/>
        <v/>
      </c>
    </row>
    <row r="58" spans="1:8" x14ac:dyDescent="0.3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2"/>
        <v/>
      </c>
      <c r="G58" s="26"/>
      <c r="H58" s="26" t="str">
        <f t="shared" ca="1" si="1"/>
        <v/>
      </c>
    </row>
    <row r="59" spans="1:8" x14ac:dyDescent="0.3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2"/>
        <v/>
      </c>
      <c r="G59" s="26"/>
      <c r="H59" s="26" t="str">
        <f t="shared" ca="1" si="1"/>
        <v/>
      </c>
    </row>
    <row r="60" spans="1:8" x14ac:dyDescent="0.3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2"/>
        <v/>
      </c>
      <c r="G60" s="26"/>
      <c r="H60" s="26" t="str">
        <f t="shared" ca="1" si="1"/>
        <v/>
      </c>
    </row>
    <row r="61" spans="1:8" x14ac:dyDescent="0.3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2"/>
        <v/>
      </c>
      <c r="G61" s="26"/>
      <c r="H61" s="26" t="str">
        <f t="shared" ca="1" si="1"/>
        <v/>
      </c>
    </row>
    <row r="62" spans="1:8" x14ac:dyDescent="0.3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2"/>
        <v/>
      </c>
      <c r="G62" s="26"/>
      <c r="H62" s="26" t="str">
        <f t="shared" ca="1" si="1"/>
        <v/>
      </c>
    </row>
    <row r="63" spans="1:8" x14ac:dyDescent="0.3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2"/>
        <v/>
      </c>
      <c r="G63" s="26"/>
      <c r="H63" s="26" t="str">
        <f t="shared" ca="1" si="1"/>
        <v/>
      </c>
    </row>
    <row r="64" spans="1:8" x14ac:dyDescent="0.3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2"/>
        <v/>
      </c>
      <c r="G64" s="26"/>
      <c r="H64" s="26" t="str">
        <f t="shared" ca="1" si="1"/>
        <v/>
      </c>
    </row>
    <row r="65" spans="1:8" x14ac:dyDescent="0.3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2"/>
        <v/>
      </c>
      <c r="G65" s="26"/>
      <c r="H65" s="26" t="str">
        <f t="shared" ca="1" si="1"/>
        <v/>
      </c>
    </row>
    <row r="66" spans="1:8" x14ac:dyDescent="0.3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2"/>
        <v/>
      </c>
      <c r="G66" s="26"/>
      <c r="H66" s="26" t="str">
        <f t="shared" ca="1" si="1"/>
        <v/>
      </c>
    </row>
    <row r="67" spans="1:8" x14ac:dyDescent="0.3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2"/>
        <v/>
      </c>
      <c r="G67" s="26"/>
      <c r="H67" s="26" t="str">
        <f t="shared" ca="1" si="1"/>
        <v/>
      </c>
    </row>
    <row r="68" spans="1:8" x14ac:dyDescent="0.3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2"/>
        <v/>
      </c>
      <c r="G68" s="26"/>
      <c r="H68" s="26" t="str">
        <f t="shared" ca="1" si="1"/>
        <v/>
      </c>
    </row>
    <row r="69" spans="1:8" x14ac:dyDescent="0.3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2"/>
        <v/>
      </c>
      <c r="G69" s="26"/>
      <c r="H69" s="26" t="str">
        <f t="shared" ca="1" si="1"/>
        <v/>
      </c>
    </row>
    <row r="70" spans="1:8" x14ac:dyDescent="0.3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2"/>
        <v/>
      </c>
      <c r="G70" s="26"/>
      <c r="H70" s="26" t="str">
        <f t="shared" ca="1" si="1"/>
        <v/>
      </c>
    </row>
    <row r="71" spans="1:8" x14ac:dyDescent="0.3">
      <c r="D71" s="15" t="str">
        <f>IFERROR(INDEX(Montant,MATCH(A71,'BDD Facture'!A:A,0)),"")</f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23" priority="2" operator="lessThanOrEqual">
      <formula>10</formula>
    </cfRule>
    <cfRule type="cellIs" dxfId="22" priority="3" operator="between">
      <formula>11</formula>
      <formula>29</formula>
    </cfRule>
    <cfRule type="cellIs" dxfId="21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70"/>
  <sheetViews>
    <sheetView workbookViewId="0">
      <selection activeCell="N14" sqref="N14"/>
    </sheetView>
  </sheetViews>
  <sheetFormatPr baseColWidth="10" defaultRowHeight="15" x14ac:dyDescent="0.25"/>
  <cols>
    <col min="2" max="3" width="12.7109375" customWidth="1"/>
    <col min="6" max="6" width="25.7109375" customWidth="1"/>
    <col min="8" max="8" width="14.7109375" customWidth="1"/>
  </cols>
  <sheetData>
    <row r="1" spans="1:8" ht="25.5" customHeight="1" x14ac:dyDescent="0.25">
      <c r="A1" s="39" t="s">
        <v>7</v>
      </c>
      <c r="B1" s="40"/>
      <c r="C1" s="40"/>
      <c r="D1" s="40"/>
      <c r="E1" s="40"/>
      <c r="F1" s="40"/>
      <c r="G1" s="40"/>
      <c r="H1" s="41"/>
    </row>
    <row r="2" spans="1:8" ht="15.75" thickBot="1" x14ac:dyDescent="0.3">
      <c r="A2" s="42"/>
      <c r="B2" s="43"/>
      <c r="C2" s="43"/>
      <c r="D2" s="43"/>
      <c r="E2" s="43"/>
      <c r="F2" s="43"/>
      <c r="G2" s="43"/>
      <c r="H2" s="44"/>
    </row>
    <row r="3" spans="1:8" ht="2.1" customHeight="1" x14ac:dyDescent="0.25">
      <c r="A3" s="8"/>
      <c r="B3" s="6"/>
      <c r="C3" s="6"/>
      <c r="D3" s="6"/>
      <c r="E3" s="6"/>
      <c r="F3" s="6"/>
      <c r="G3" s="6"/>
      <c r="H3" s="7"/>
    </row>
    <row r="4" spans="1:8" ht="16.5" x14ac:dyDescent="0.3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8" ht="16.5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8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8" ht="35.450000000000003" customHeight="1" x14ac:dyDescent="0.25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</row>
    <row r="8" spans="1:8" ht="16.5" x14ac:dyDescent="0.25">
      <c r="A8" s="26"/>
      <c r="B8" s="28" t="str">
        <f>IFERROR(INDEX(Date_Fact,MATCH(A8,'BDD Facture'!A:A,0)),"")</f>
        <v/>
      </c>
      <c r="C8" s="28" t="str">
        <f>IFERROR(INDEX(Date_échéance,MATCH(A8,'BDD Facture'!A:A,0)),"")</f>
        <v/>
      </c>
      <c r="D8" s="26" t="str">
        <f>IFERROR(INDEX(Montant,MATCH(A8,'BDD Facture'!A:A,0)),"")</f>
        <v/>
      </c>
      <c r="E8" s="26" t="str">
        <f>IFERROR(INDEX(Num_Client,MATCH(A8,'BDD Facture'!A:A,0)),"")</f>
        <v/>
      </c>
      <c r="F8" s="27" t="str">
        <f t="shared" ref="F8:F70" si="0">IFERROR(VLOOKUP(E8,BDDC,2,0),"")</f>
        <v/>
      </c>
      <c r="G8" s="26"/>
      <c r="H8" s="26" t="str">
        <f ca="1">IF(G8="Oui","",IF(G8="","",DATEDIF(C8,TODAY(),"d")))</f>
        <v/>
      </c>
    </row>
    <row r="9" spans="1:8" ht="16.5" x14ac:dyDescent="0.25">
      <c r="A9" s="26"/>
      <c r="B9" s="28" t="str">
        <f>IFERROR(INDEX(Date_Fact,MATCH(A9,'BDD Facture'!A:A,0)),"")</f>
        <v/>
      </c>
      <c r="C9" s="28" t="str">
        <f>IFERROR(INDEX(Date_échéance,MATCH(A9,'BDD Facture'!A:A,0)),"")</f>
        <v/>
      </c>
      <c r="D9" s="26" t="str">
        <f>IFERROR(INDEX(Montant,MATCH(A9,'BDD Facture'!A:A,0)),"")</f>
        <v/>
      </c>
      <c r="E9" s="26" t="str">
        <f>IFERROR(INDEX(Num_Client,MATCH(A9,'BDD Facture'!A:A,0)),"")</f>
        <v/>
      </c>
      <c r="F9" s="27" t="str">
        <f t="shared" si="0"/>
        <v/>
      </c>
      <c r="G9" s="26"/>
      <c r="H9" s="26" t="str">
        <f t="shared" ref="H9:H70" ca="1" si="1">IF(G9="Oui","",IF(G9="","",DATEDIF(C9,TODAY(),"d")))</f>
        <v/>
      </c>
    </row>
    <row r="10" spans="1:8" ht="16.5" x14ac:dyDescent="0.25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26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 t="shared" si="0"/>
        <v/>
      </c>
      <c r="G10" s="26"/>
      <c r="H10" s="26" t="str">
        <f t="shared" ca="1" si="1"/>
        <v/>
      </c>
    </row>
    <row r="11" spans="1:8" ht="16.5" x14ac:dyDescent="0.25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8" ht="16.5" x14ac:dyDescent="0.25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8" ht="16.5" x14ac:dyDescent="0.25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8" ht="16.5" x14ac:dyDescent="0.25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8" ht="16.5" x14ac:dyDescent="0.25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8" ht="16.5" x14ac:dyDescent="0.25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 ht="16.5" x14ac:dyDescent="0.25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 ht="16.5" x14ac:dyDescent="0.25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 ht="16.5" x14ac:dyDescent="0.25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 ht="16.5" x14ac:dyDescent="0.25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 ht="16.5" x14ac:dyDescent="0.25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 ht="16.5" x14ac:dyDescent="0.25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 ht="16.5" x14ac:dyDescent="0.25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 ht="16.5" x14ac:dyDescent="0.25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 ht="16.5" x14ac:dyDescent="0.25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 ht="16.5" x14ac:dyDescent="0.25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 ht="16.5" x14ac:dyDescent="0.25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 ht="16.5" x14ac:dyDescent="0.25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 ht="16.5" x14ac:dyDescent="0.25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 ht="16.5" x14ac:dyDescent="0.25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 ht="16.5" x14ac:dyDescent="0.25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 ht="16.5" x14ac:dyDescent="0.25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 ht="16.5" x14ac:dyDescent="0.25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 ht="16.5" x14ac:dyDescent="0.25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 ht="16.5" x14ac:dyDescent="0.25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 ht="16.5" x14ac:dyDescent="0.25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 ht="16.5" x14ac:dyDescent="0.25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 ht="16.5" x14ac:dyDescent="0.25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 ht="16.5" x14ac:dyDescent="0.25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 ht="16.5" x14ac:dyDescent="0.25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si="0"/>
        <v/>
      </c>
      <c r="G40" s="26"/>
      <c r="H40" s="26" t="str">
        <f t="shared" ca="1" si="1"/>
        <v/>
      </c>
    </row>
    <row r="41" spans="1:8" ht="16.5" x14ac:dyDescent="0.25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0"/>
        <v/>
      </c>
      <c r="G41" s="26"/>
      <c r="H41" s="26" t="str">
        <f t="shared" ca="1" si="1"/>
        <v/>
      </c>
    </row>
    <row r="42" spans="1:8" ht="16.5" x14ac:dyDescent="0.25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0"/>
        <v/>
      </c>
      <c r="G42" s="26"/>
      <c r="H42" s="26" t="str">
        <f t="shared" ca="1" si="1"/>
        <v/>
      </c>
    </row>
    <row r="43" spans="1:8" ht="16.5" x14ac:dyDescent="0.25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0"/>
        <v/>
      </c>
      <c r="G43" s="26"/>
      <c r="H43" s="26" t="str">
        <f t="shared" ca="1" si="1"/>
        <v/>
      </c>
    </row>
    <row r="44" spans="1:8" ht="16.5" x14ac:dyDescent="0.25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0"/>
        <v/>
      </c>
      <c r="G44" s="26"/>
      <c r="H44" s="26" t="str">
        <f t="shared" ca="1" si="1"/>
        <v/>
      </c>
    </row>
    <row r="45" spans="1:8" ht="16.5" x14ac:dyDescent="0.25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0"/>
        <v/>
      </c>
      <c r="G45" s="26"/>
      <c r="H45" s="26" t="str">
        <f t="shared" ca="1" si="1"/>
        <v/>
      </c>
    </row>
    <row r="46" spans="1:8" ht="16.5" x14ac:dyDescent="0.25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0"/>
        <v/>
      </c>
      <c r="G46" s="26"/>
      <c r="H46" s="26" t="str">
        <f t="shared" ca="1" si="1"/>
        <v/>
      </c>
    </row>
    <row r="47" spans="1:8" ht="16.5" x14ac:dyDescent="0.25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0"/>
        <v/>
      </c>
      <c r="G47" s="26"/>
      <c r="H47" s="26" t="str">
        <f t="shared" ca="1" si="1"/>
        <v/>
      </c>
    </row>
    <row r="48" spans="1:8" ht="16.5" x14ac:dyDescent="0.25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0"/>
        <v/>
      </c>
      <c r="G48" s="26"/>
      <c r="H48" s="26" t="str">
        <f t="shared" ca="1" si="1"/>
        <v/>
      </c>
    </row>
    <row r="49" spans="1:8" ht="16.5" x14ac:dyDescent="0.25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0"/>
        <v/>
      </c>
      <c r="G49" s="26"/>
      <c r="H49" s="26" t="str">
        <f t="shared" ca="1" si="1"/>
        <v/>
      </c>
    </row>
    <row r="50" spans="1:8" ht="16.5" x14ac:dyDescent="0.25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0"/>
        <v/>
      </c>
      <c r="G50" s="26"/>
      <c r="H50" s="26" t="str">
        <f t="shared" ca="1" si="1"/>
        <v/>
      </c>
    </row>
    <row r="51" spans="1:8" ht="16.5" x14ac:dyDescent="0.25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0"/>
        <v/>
      </c>
      <c r="G51" s="26"/>
      <c r="H51" s="26" t="str">
        <f t="shared" ca="1" si="1"/>
        <v/>
      </c>
    </row>
    <row r="52" spans="1:8" ht="16.5" x14ac:dyDescent="0.25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0"/>
        <v/>
      </c>
      <c r="G52" s="26"/>
      <c r="H52" s="26" t="str">
        <f t="shared" ca="1" si="1"/>
        <v/>
      </c>
    </row>
    <row r="53" spans="1:8" ht="16.5" x14ac:dyDescent="0.25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0"/>
        <v/>
      </c>
      <c r="G53" s="26"/>
      <c r="H53" s="26" t="str">
        <f t="shared" ca="1" si="1"/>
        <v/>
      </c>
    </row>
    <row r="54" spans="1:8" ht="16.5" x14ac:dyDescent="0.25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0"/>
        <v/>
      </c>
      <c r="G54" s="26"/>
      <c r="H54" s="26" t="str">
        <f t="shared" ca="1" si="1"/>
        <v/>
      </c>
    </row>
    <row r="55" spans="1:8" ht="16.5" x14ac:dyDescent="0.25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0"/>
        <v/>
      </c>
      <c r="G55" s="26"/>
      <c r="H55" s="26" t="str">
        <f t="shared" ca="1" si="1"/>
        <v/>
      </c>
    </row>
    <row r="56" spans="1:8" ht="16.5" x14ac:dyDescent="0.25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0"/>
        <v/>
      </c>
      <c r="G56" s="26"/>
      <c r="H56" s="26" t="str">
        <f t="shared" ca="1" si="1"/>
        <v/>
      </c>
    </row>
    <row r="57" spans="1:8" ht="16.5" x14ac:dyDescent="0.25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0"/>
        <v/>
      </c>
      <c r="G57" s="26"/>
      <c r="H57" s="26" t="str">
        <f t="shared" ca="1" si="1"/>
        <v/>
      </c>
    </row>
    <row r="58" spans="1:8" ht="16.5" x14ac:dyDescent="0.25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0"/>
        <v/>
      </c>
      <c r="G58" s="26"/>
      <c r="H58" s="26" t="str">
        <f t="shared" ca="1" si="1"/>
        <v/>
      </c>
    </row>
    <row r="59" spans="1:8" ht="16.5" x14ac:dyDescent="0.25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0"/>
        <v/>
      </c>
      <c r="G59" s="26"/>
      <c r="H59" s="26" t="str">
        <f t="shared" ca="1" si="1"/>
        <v/>
      </c>
    </row>
    <row r="60" spans="1:8" ht="16.5" x14ac:dyDescent="0.25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0"/>
        <v/>
      </c>
      <c r="G60" s="26"/>
      <c r="H60" s="26" t="str">
        <f t="shared" ca="1" si="1"/>
        <v/>
      </c>
    </row>
    <row r="61" spans="1:8" ht="16.5" x14ac:dyDescent="0.25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0"/>
        <v/>
      </c>
      <c r="G61" s="26"/>
      <c r="H61" s="26" t="str">
        <f t="shared" ca="1" si="1"/>
        <v/>
      </c>
    </row>
    <row r="62" spans="1:8" ht="16.5" x14ac:dyDescent="0.25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0"/>
        <v/>
      </c>
      <c r="G62" s="26"/>
      <c r="H62" s="26" t="str">
        <f t="shared" ca="1" si="1"/>
        <v/>
      </c>
    </row>
    <row r="63" spans="1:8" ht="16.5" x14ac:dyDescent="0.25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0"/>
        <v/>
      </c>
      <c r="G63" s="26"/>
      <c r="H63" s="26" t="str">
        <f t="shared" ca="1" si="1"/>
        <v/>
      </c>
    </row>
    <row r="64" spans="1:8" ht="16.5" x14ac:dyDescent="0.25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0"/>
        <v/>
      </c>
      <c r="G64" s="26"/>
      <c r="H64" s="26" t="str">
        <f t="shared" ca="1" si="1"/>
        <v/>
      </c>
    </row>
    <row r="65" spans="1:8" ht="16.5" x14ac:dyDescent="0.25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0"/>
        <v/>
      </c>
      <c r="G65" s="26"/>
      <c r="H65" s="26" t="str">
        <f t="shared" ca="1" si="1"/>
        <v/>
      </c>
    </row>
    <row r="66" spans="1:8" ht="16.5" x14ac:dyDescent="0.25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0"/>
        <v/>
      </c>
      <c r="G66" s="26"/>
      <c r="H66" s="26" t="str">
        <f t="shared" ca="1" si="1"/>
        <v/>
      </c>
    </row>
    <row r="67" spans="1:8" ht="16.5" x14ac:dyDescent="0.25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0"/>
        <v/>
      </c>
      <c r="G67" s="26"/>
      <c r="H67" s="26" t="str">
        <f t="shared" ca="1" si="1"/>
        <v/>
      </c>
    </row>
    <row r="68" spans="1:8" ht="16.5" x14ac:dyDescent="0.25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0"/>
        <v/>
      </c>
      <c r="G68" s="26"/>
      <c r="H68" s="26" t="str">
        <f t="shared" ca="1" si="1"/>
        <v/>
      </c>
    </row>
    <row r="69" spans="1:8" ht="16.5" x14ac:dyDescent="0.25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0"/>
        <v/>
      </c>
      <c r="G69" s="26"/>
      <c r="H69" s="26" t="str">
        <f t="shared" ca="1" si="1"/>
        <v/>
      </c>
    </row>
    <row r="70" spans="1:8" ht="16.5" x14ac:dyDescent="0.25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0"/>
        <v/>
      </c>
      <c r="G70" s="26"/>
      <c r="H70" s="26" t="str">
        <f t="shared" ca="1" si="1"/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20" priority="2" operator="lessThanOrEqual">
      <formula>10</formula>
    </cfRule>
    <cfRule type="cellIs" dxfId="19" priority="3" operator="between">
      <formula>11</formula>
      <formula>29</formula>
    </cfRule>
    <cfRule type="cellIs" dxfId="18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70"/>
  <sheetViews>
    <sheetView workbookViewId="0">
      <selection activeCell="J13" sqref="J13"/>
    </sheetView>
  </sheetViews>
  <sheetFormatPr baseColWidth="10" defaultRowHeight="15" x14ac:dyDescent="0.25"/>
  <cols>
    <col min="2" max="3" width="12.7109375" customWidth="1"/>
    <col min="6" max="6" width="25.7109375" customWidth="1"/>
    <col min="8" max="8" width="14.7109375" customWidth="1"/>
  </cols>
  <sheetData>
    <row r="1" spans="1:8" ht="25.5" customHeight="1" x14ac:dyDescent="0.25">
      <c r="A1" s="39" t="s">
        <v>7</v>
      </c>
      <c r="B1" s="40"/>
      <c r="C1" s="40"/>
      <c r="D1" s="40"/>
      <c r="E1" s="40"/>
      <c r="F1" s="40"/>
      <c r="G1" s="40"/>
      <c r="H1" s="41"/>
    </row>
    <row r="2" spans="1:8" ht="15.75" thickBot="1" x14ac:dyDescent="0.3">
      <c r="A2" s="42"/>
      <c r="B2" s="43"/>
      <c r="C2" s="43"/>
      <c r="D2" s="43"/>
      <c r="E2" s="43"/>
      <c r="F2" s="43"/>
      <c r="G2" s="43"/>
      <c r="H2" s="44"/>
    </row>
    <row r="3" spans="1:8" ht="2.1" customHeight="1" x14ac:dyDescent="0.25">
      <c r="A3" s="8"/>
      <c r="B3" s="6"/>
      <c r="C3" s="6"/>
      <c r="D3" s="6"/>
      <c r="E3" s="6"/>
      <c r="F3" s="6"/>
      <c r="G3" s="6"/>
      <c r="H3" s="7"/>
    </row>
    <row r="4" spans="1:8" ht="16.5" x14ac:dyDescent="0.3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8" ht="16.5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8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8" ht="35.450000000000003" customHeight="1" x14ac:dyDescent="0.25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</row>
    <row r="8" spans="1:8" ht="16.5" x14ac:dyDescent="0.25">
      <c r="A8" s="26"/>
      <c r="B8" s="28" t="str">
        <f>IFERROR(INDEX(Date_Fact,MATCH(A8,'BDD Facture'!A:A,0)),"")</f>
        <v/>
      </c>
      <c r="C8" s="28" t="str">
        <f>IFERROR(INDEX(Date_échéance,MATCH(A8,'BDD Facture'!A:A,0)),"")</f>
        <v/>
      </c>
      <c r="D8" s="26" t="str">
        <f>IFERROR(INDEX(Montant,MATCH(A8,'BDD Facture'!A:A,0)),"")</f>
        <v/>
      </c>
      <c r="E8" s="26" t="str">
        <f>IFERROR(INDEX(Num_Client,MATCH(A8,'BDD Facture'!A:A,0)),"")</f>
        <v/>
      </c>
      <c r="F8" s="27" t="str">
        <f t="shared" ref="F8:F70" si="0">IFERROR(VLOOKUP(E8,BDDC,2,0),"")</f>
        <v/>
      </c>
      <c r="G8" s="26"/>
      <c r="H8" s="26" t="str">
        <f ca="1">IF(G8="Oui","",IF(G8="","",DATEDIF(C8,TODAY(),"d")))</f>
        <v/>
      </c>
    </row>
    <row r="9" spans="1:8" ht="16.5" x14ac:dyDescent="0.25">
      <c r="A9" s="26"/>
      <c r="B9" s="28" t="str">
        <f>IFERROR(INDEX(Date_Fact,MATCH(A9,'BDD Facture'!A:A,0)),"")</f>
        <v/>
      </c>
      <c r="C9" s="28" t="str">
        <f>IFERROR(INDEX(Date_échéance,MATCH(A9,'BDD Facture'!A:A,0)),"")</f>
        <v/>
      </c>
      <c r="D9" s="26" t="str">
        <f>IFERROR(INDEX(Montant,MATCH(A9,'BDD Facture'!A:A,0)),"")</f>
        <v/>
      </c>
      <c r="E9" s="26" t="str">
        <f>IFERROR(INDEX(Num_Client,MATCH(A9,'BDD Facture'!A:A,0)),"")</f>
        <v/>
      </c>
      <c r="F9" s="27" t="str">
        <f t="shared" si="0"/>
        <v/>
      </c>
      <c r="G9" s="26"/>
      <c r="H9" s="26" t="str">
        <f t="shared" ref="H9:H70" ca="1" si="1">IF(G9="Oui","",IF(G9="","",DATEDIF(C9,TODAY(),"d")))</f>
        <v/>
      </c>
    </row>
    <row r="10" spans="1:8" ht="16.5" x14ac:dyDescent="0.25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26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 t="shared" si="0"/>
        <v/>
      </c>
      <c r="G10" s="26"/>
      <c r="H10" s="26" t="str">
        <f t="shared" ca="1" si="1"/>
        <v/>
      </c>
    </row>
    <row r="11" spans="1:8" ht="16.5" x14ac:dyDescent="0.25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8" ht="16.5" x14ac:dyDescent="0.25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8" ht="16.5" x14ac:dyDescent="0.25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8" ht="16.5" x14ac:dyDescent="0.25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8" ht="16.5" x14ac:dyDescent="0.25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8" ht="16.5" x14ac:dyDescent="0.25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 ht="16.5" x14ac:dyDescent="0.25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 ht="16.5" x14ac:dyDescent="0.25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 ht="16.5" x14ac:dyDescent="0.25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 ht="16.5" x14ac:dyDescent="0.25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 ht="16.5" x14ac:dyDescent="0.25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 ht="16.5" x14ac:dyDescent="0.25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 ht="16.5" x14ac:dyDescent="0.25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 ht="16.5" x14ac:dyDescent="0.25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 ht="16.5" x14ac:dyDescent="0.25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 ht="16.5" x14ac:dyDescent="0.25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 ht="16.5" x14ac:dyDescent="0.25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 ht="16.5" x14ac:dyDescent="0.25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 ht="16.5" x14ac:dyDescent="0.25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 ht="16.5" x14ac:dyDescent="0.25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 ht="16.5" x14ac:dyDescent="0.25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 ht="16.5" x14ac:dyDescent="0.25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 ht="16.5" x14ac:dyDescent="0.25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 ht="16.5" x14ac:dyDescent="0.25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 ht="16.5" x14ac:dyDescent="0.25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 ht="16.5" x14ac:dyDescent="0.25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 ht="16.5" x14ac:dyDescent="0.25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 ht="16.5" x14ac:dyDescent="0.25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 ht="16.5" x14ac:dyDescent="0.25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 ht="16.5" x14ac:dyDescent="0.25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si="0"/>
        <v/>
      </c>
      <c r="G40" s="26"/>
      <c r="H40" s="26" t="str">
        <f t="shared" ca="1" si="1"/>
        <v/>
      </c>
    </row>
    <row r="41" spans="1:8" ht="16.5" x14ac:dyDescent="0.25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0"/>
        <v/>
      </c>
      <c r="G41" s="26"/>
      <c r="H41" s="26" t="str">
        <f t="shared" ca="1" si="1"/>
        <v/>
      </c>
    </row>
    <row r="42" spans="1:8" ht="16.5" x14ac:dyDescent="0.25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0"/>
        <v/>
      </c>
      <c r="G42" s="26"/>
      <c r="H42" s="26" t="str">
        <f t="shared" ca="1" si="1"/>
        <v/>
      </c>
    </row>
    <row r="43" spans="1:8" ht="16.5" x14ac:dyDescent="0.25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0"/>
        <v/>
      </c>
      <c r="G43" s="26"/>
      <c r="H43" s="26" t="str">
        <f t="shared" ca="1" si="1"/>
        <v/>
      </c>
    </row>
    <row r="44" spans="1:8" ht="16.5" x14ac:dyDescent="0.25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0"/>
        <v/>
      </c>
      <c r="G44" s="26"/>
      <c r="H44" s="26" t="str">
        <f t="shared" ca="1" si="1"/>
        <v/>
      </c>
    </row>
    <row r="45" spans="1:8" ht="16.5" x14ac:dyDescent="0.25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0"/>
        <v/>
      </c>
      <c r="G45" s="26"/>
      <c r="H45" s="26" t="str">
        <f t="shared" ca="1" si="1"/>
        <v/>
      </c>
    </row>
    <row r="46" spans="1:8" ht="16.5" x14ac:dyDescent="0.25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0"/>
        <v/>
      </c>
      <c r="G46" s="26"/>
      <c r="H46" s="26" t="str">
        <f t="shared" ca="1" si="1"/>
        <v/>
      </c>
    </row>
    <row r="47" spans="1:8" ht="16.5" x14ac:dyDescent="0.25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0"/>
        <v/>
      </c>
      <c r="G47" s="26"/>
      <c r="H47" s="26" t="str">
        <f t="shared" ca="1" si="1"/>
        <v/>
      </c>
    </row>
    <row r="48" spans="1:8" ht="16.5" x14ac:dyDescent="0.25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0"/>
        <v/>
      </c>
      <c r="G48" s="26"/>
      <c r="H48" s="26" t="str">
        <f t="shared" ca="1" si="1"/>
        <v/>
      </c>
    </row>
    <row r="49" spans="1:8" ht="16.5" x14ac:dyDescent="0.25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0"/>
        <v/>
      </c>
      <c r="G49" s="26"/>
      <c r="H49" s="26" t="str">
        <f t="shared" ca="1" si="1"/>
        <v/>
      </c>
    </row>
    <row r="50" spans="1:8" ht="16.5" x14ac:dyDescent="0.25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0"/>
        <v/>
      </c>
      <c r="G50" s="26"/>
      <c r="H50" s="26" t="str">
        <f t="shared" ca="1" si="1"/>
        <v/>
      </c>
    </row>
    <row r="51" spans="1:8" ht="16.5" x14ac:dyDescent="0.25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0"/>
        <v/>
      </c>
      <c r="G51" s="26"/>
      <c r="H51" s="26" t="str">
        <f t="shared" ca="1" si="1"/>
        <v/>
      </c>
    </row>
    <row r="52" spans="1:8" ht="16.5" x14ac:dyDescent="0.25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0"/>
        <v/>
      </c>
      <c r="G52" s="26"/>
      <c r="H52" s="26" t="str">
        <f t="shared" ca="1" si="1"/>
        <v/>
      </c>
    </row>
    <row r="53" spans="1:8" ht="16.5" x14ac:dyDescent="0.25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0"/>
        <v/>
      </c>
      <c r="G53" s="26"/>
      <c r="H53" s="26" t="str">
        <f t="shared" ca="1" si="1"/>
        <v/>
      </c>
    </row>
    <row r="54" spans="1:8" ht="16.5" x14ac:dyDescent="0.25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0"/>
        <v/>
      </c>
      <c r="G54" s="26"/>
      <c r="H54" s="26" t="str">
        <f t="shared" ca="1" si="1"/>
        <v/>
      </c>
    </row>
    <row r="55" spans="1:8" ht="16.5" x14ac:dyDescent="0.25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0"/>
        <v/>
      </c>
      <c r="G55" s="26"/>
      <c r="H55" s="26" t="str">
        <f t="shared" ca="1" si="1"/>
        <v/>
      </c>
    </row>
    <row r="56" spans="1:8" ht="16.5" x14ac:dyDescent="0.25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0"/>
        <v/>
      </c>
      <c r="G56" s="26"/>
      <c r="H56" s="26" t="str">
        <f t="shared" ca="1" si="1"/>
        <v/>
      </c>
    </row>
    <row r="57" spans="1:8" ht="16.5" x14ac:dyDescent="0.25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0"/>
        <v/>
      </c>
      <c r="G57" s="26"/>
      <c r="H57" s="26" t="str">
        <f t="shared" ca="1" si="1"/>
        <v/>
      </c>
    </row>
    <row r="58" spans="1:8" ht="16.5" x14ac:dyDescent="0.25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0"/>
        <v/>
      </c>
      <c r="G58" s="26"/>
      <c r="H58" s="26" t="str">
        <f t="shared" ca="1" si="1"/>
        <v/>
      </c>
    </row>
    <row r="59" spans="1:8" ht="16.5" x14ac:dyDescent="0.25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0"/>
        <v/>
      </c>
      <c r="G59" s="26"/>
      <c r="H59" s="26" t="str">
        <f t="shared" ca="1" si="1"/>
        <v/>
      </c>
    </row>
    <row r="60" spans="1:8" ht="16.5" x14ac:dyDescent="0.25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0"/>
        <v/>
      </c>
      <c r="G60" s="26"/>
      <c r="H60" s="26" t="str">
        <f t="shared" ca="1" si="1"/>
        <v/>
      </c>
    </row>
    <row r="61" spans="1:8" ht="16.5" x14ac:dyDescent="0.25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0"/>
        <v/>
      </c>
      <c r="G61" s="26"/>
      <c r="H61" s="26" t="str">
        <f t="shared" ca="1" si="1"/>
        <v/>
      </c>
    </row>
    <row r="62" spans="1:8" ht="16.5" x14ac:dyDescent="0.25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0"/>
        <v/>
      </c>
      <c r="G62" s="26"/>
      <c r="H62" s="26" t="str">
        <f t="shared" ca="1" si="1"/>
        <v/>
      </c>
    </row>
    <row r="63" spans="1:8" ht="16.5" x14ac:dyDescent="0.25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0"/>
        <v/>
      </c>
      <c r="G63" s="26"/>
      <c r="H63" s="26" t="str">
        <f t="shared" ca="1" si="1"/>
        <v/>
      </c>
    </row>
    <row r="64" spans="1:8" ht="16.5" x14ac:dyDescent="0.25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0"/>
        <v/>
      </c>
      <c r="G64" s="26"/>
      <c r="H64" s="26" t="str">
        <f t="shared" ca="1" si="1"/>
        <v/>
      </c>
    </row>
    <row r="65" spans="1:8" ht="16.5" x14ac:dyDescent="0.25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0"/>
        <v/>
      </c>
      <c r="G65" s="26"/>
      <c r="H65" s="26" t="str">
        <f t="shared" ca="1" si="1"/>
        <v/>
      </c>
    </row>
    <row r="66" spans="1:8" ht="16.5" x14ac:dyDescent="0.25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0"/>
        <v/>
      </c>
      <c r="G66" s="26"/>
      <c r="H66" s="26" t="str">
        <f t="shared" ca="1" si="1"/>
        <v/>
      </c>
    </row>
    <row r="67" spans="1:8" ht="16.5" x14ac:dyDescent="0.25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0"/>
        <v/>
      </c>
      <c r="G67" s="26"/>
      <c r="H67" s="26" t="str">
        <f t="shared" ca="1" si="1"/>
        <v/>
      </c>
    </row>
    <row r="68" spans="1:8" ht="16.5" x14ac:dyDescent="0.25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0"/>
        <v/>
      </c>
      <c r="G68" s="26"/>
      <c r="H68" s="26" t="str">
        <f t="shared" ca="1" si="1"/>
        <v/>
      </c>
    </row>
    <row r="69" spans="1:8" ht="16.5" x14ac:dyDescent="0.25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0"/>
        <v/>
      </c>
      <c r="G69" s="26"/>
      <c r="H69" s="26" t="str">
        <f t="shared" ca="1" si="1"/>
        <v/>
      </c>
    </row>
    <row r="70" spans="1:8" ht="16.5" x14ac:dyDescent="0.25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0"/>
        <v/>
      </c>
      <c r="G70" s="26"/>
      <c r="H70" s="26" t="str">
        <f t="shared" ca="1" si="1"/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17" priority="2" operator="lessThanOrEqual">
      <formula>10</formula>
    </cfRule>
    <cfRule type="cellIs" dxfId="16" priority="3" operator="between">
      <formula>11</formula>
      <formula>29</formula>
    </cfRule>
    <cfRule type="cellIs" dxfId="15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70"/>
  <sheetViews>
    <sheetView workbookViewId="0">
      <selection activeCell="K13" sqref="K13"/>
    </sheetView>
  </sheetViews>
  <sheetFormatPr baseColWidth="10" defaultRowHeight="15" x14ac:dyDescent="0.25"/>
  <cols>
    <col min="2" max="3" width="12.7109375" customWidth="1"/>
    <col min="5" max="5" width="11.42578125" customWidth="1"/>
    <col min="6" max="6" width="25.7109375" customWidth="1"/>
    <col min="8" max="8" width="14.7109375" customWidth="1"/>
  </cols>
  <sheetData>
    <row r="1" spans="1:8" ht="25.5" customHeight="1" x14ac:dyDescent="0.25">
      <c r="A1" s="39" t="s">
        <v>7</v>
      </c>
      <c r="B1" s="40"/>
      <c r="C1" s="40"/>
      <c r="D1" s="40"/>
      <c r="E1" s="40"/>
      <c r="F1" s="40"/>
      <c r="G1" s="40"/>
      <c r="H1" s="41"/>
    </row>
    <row r="2" spans="1:8" ht="15.75" thickBot="1" x14ac:dyDescent="0.3">
      <c r="A2" s="42"/>
      <c r="B2" s="43"/>
      <c r="C2" s="43"/>
      <c r="D2" s="43"/>
      <c r="E2" s="43"/>
      <c r="F2" s="43"/>
      <c r="G2" s="43"/>
      <c r="H2" s="44"/>
    </row>
    <row r="3" spans="1:8" ht="2.1" customHeight="1" x14ac:dyDescent="0.25">
      <c r="A3" s="8"/>
      <c r="B3" s="6"/>
      <c r="C3" s="6"/>
      <c r="D3" s="6"/>
      <c r="E3" s="6"/>
      <c r="F3" s="6"/>
      <c r="G3" s="6"/>
      <c r="H3" s="7"/>
    </row>
    <row r="4" spans="1:8" ht="16.5" x14ac:dyDescent="0.3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8" ht="16.5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8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8" ht="35.450000000000003" customHeight="1" x14ac:dyDescent="0.25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</row>
    <row r="8" spans="1:8" ht="16.5" x14ac:dyDescent="0.25">
      <c r="A8" s="26"/>
      <c r="B8" s="28" t="str">
        <f>IFERROR(INDEX(Date_Fact,MATCH(A8,'BDD Facture'!A:A,0)),"")</f>
        <v/>
      </c>
      <c r="C8" s="28" t="str">
        <f>IFERROR(INDEX(Date_échéance,MATCH(A8,'BDD Facture'!A:A,0)),"")</f>
        <v/>
      </c>
      <c r="D8" s="26" t="str">
        <f>IFERROR(INDEX(Montant,MATCH(A8,'BDD Facture'!A:A,0)),"")</f>
        <v/>
      </c>
      <c r="E8" s="26" t="str">
        <f>IFERROR(INDEX(Num_Client,MATCH(A8,'BDD Facture'!A:A,0)),"")</f>
        <v/>
      </c>
      <c r="F8" s="27" t="str">
        <f t="shared" ref="F8:F70" si="0">IFERROR(VLOOKUP(E8,BDDC,2,0),"")</f>
        <v/>
      </c>
      <c r="G8" s="26"/>
      <c r="H8" s="26" t="str">
        <f ca="1">IF(G8="Oui","",IF(G8="","",DATEDIF(C8,TODAY(),"d")))</f>
        <v/>
      </c>
    </row>
    <row r="9" spans="1:8" ht="16.5" x14ac:dyDescent="0.25">
      <c r="A9" s="26"/>
      <c r="B9" s="28" t="str">
        <f>IFERROR(INDEX(Date_Fact,MATCH(A9,'BDD Facture'!A:A,0)),"")</f>
        <v/>
      </c>
      <c r="C9" s="28" t="str">
        <f>IFERROR(INDEX(Date_échéance,MATCH(A9,'BDD Facture'!A:A,0)),"")</f>
        <v/>
      </c>
      <c r="D9" s="26" t="str">
        <f>IFERROR(INDEX(Montant,MATCH(A9,'BDD Facture'!A:A,0)),"")</f>
        <v/>
      </c>
      <c r="E9" s="26" t="str">
        <f>IFERROR(INDEX(Num_Client,MATCH(A9,'BDD Facture'!A:A,0)),"")</f>
        <v/>
      </c>
      <c r="F9" s="27" t="str">
        <f t="shared" si="0"/>
        <v/>
      </c>
      <c r="G9" s="26"/>
      <c r="H9" s="26" t="str">
        <f t="shared" ref="H9:H70" ca="1" si="1">IF(G9="Oui","",IF(G9="","",DATEDIF(C9,TODAY(),"d")))</f>
        <v/>
      </c>
    </row>
    <row r="10" spans="1:8" ht="16.5" x14ac:dyDescent="0.25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26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 t="shared" si="0"/>
        <v/>
      </c>
      <c r="G10" s="26"/>
      <c r="H10" s="26" t="str">
        <f t="shared" ca="1" si="1"/>
        <v/>
      </c>
    </row>
    <row r="11" spans="1:8" ht="16.5" x14ac:dyDescent="0.25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8" ht="16.5" x14ac:dyDescent="0.25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8" ht="16.5" x14ac:dyDescent="0.25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8" ht="16.5" x14ac:dyDescent="0.25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8" ht="16.5" x14ac:dyDescent="0.25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8" ht="16.5" x14ac:dyDescent="0.25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 ht="16.5" x14ac:dyDescent="0.25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 ht="16.5" x14ac:dyDescent="0.25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 ht="16.5" x14ac:dyDescent="0.25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 ht="16.5" x14ac:dyDescent="0.25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 ht="16.5" x14ac:dyDescent="0.25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 ht="16.5" x14ac:dyDescent="0.25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 ht="16.5" x14ac:dyDescent="0.25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 ht="16.5" x14ac:dyDescent="0.25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 ht="16.5" x14ac:dyDescent="0.25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 ht="16.5" x14ac:dyDescent="0.25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 ht="16.5" x14ac:dyDescent="0.25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 ht="16.5" x14ac:dyDescent="0.25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 ht="16.5" x14ac:dyDescent="0.25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 ht="16.5" x14ac:dyDescent="0.25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 ht="16.5" x14ac:dyDescent="0.25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 ht="16.5" x14ac:dyDescent="0.25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 ht="16.5" x14ac:dyDescent="0.25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 ht="16.5" x14ac:dyDescent="0.25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 ht="16.5" x14ac:dyDescent="0.25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 ht="16.5" x14ac:dyDescent="0.25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 ht="16.5" x14ac:dyDescent="0.25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 ht="16.5" x14ac:dyDescent="0.25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 ht="16.5" x14ac:dyDescent="0.25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 ht="16.5" x14ac:dyDescent="0.25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si="0"/>
        <v/>
      </c>
      <c r="G40" s="26"/>
      <c r="H40" s="26" t="str">
        <f t="shared" ca="1" si="1"/>
        <v/>
      </c>
    </row>
    <row r="41" spans="1:8" ht="16.5" x14ac:dyDescent="0.25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0"/>
        <v/>
      </c>
      <c r="G41" s="26"/>
      <c r="H41" s="26" t="str">
        <f t="shared" ca="1" si="1"/>
        <v/>
      </c>
    </row>
    <row r="42" spans="1:8" ht="16.5" x14ac:dyDescent="0.25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0"/>
        <v/>
      </c>
      <c r="G42" s="26"/>
      <c r="H42" s="26" t="str">
        <f t="shared" ca="1" si="1"/>
        <v/>
      </c>
    </row>
    <row r="43" spans="1:8" ht="16.5" x14ac:dyDescent="0.25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0"/>
        <v/>
      </c>
      <c r="G43" s="26"/>
      <c r="H43" s="26" t="str">
        <f t="shared" ca="1" si="1"/>
        <v/>
      </c>
    </row>
    <row r="44" spans="1:8" ht="16.5" x14ac:dyDescent="0.25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0"/>
        <v/>
      </c>
      <c r="G44" s="26"/>
      <c r="H44" s="26" t="str">
        <f t="shared" ca="1" si="1"/>
        <v/>
      </c>
    </row>
    <row r="45" spans="1:8" ht="16.5" x14ac:dyDescent="0.25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0"/>
        <v/>
      </c>
      <c r="G45" s="26"/>
      <c r="H45" s="26" t="str">
        <f t="shared" ca="1" si="1"/>
        <v/>
      </c>
    </row>
    <row r="46" spans="1:8" ht="16.5" x14ac:dyDescent="0.25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0"/>
        <v/>
      </c>
      <c r="G46" s="26"/>
      <c r="H46" s="26" t="str">
        <f t="shared" ca="1" si="1"/>
        <v/>
      </c>
    </row>
    <row r="47" spans="1:8" ht="16.5" x14ac:dyDescent="0.25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0"/>
        <v/>
      </c>
      <c r="G47" s="26"/>
      <c r="H47" s="26" t="str">
        <f t="shared" ca="1" si="1"/>
        <v/>
      </c>
    </row>
    <row r="48" spans="1:8" ht="16.5" x14ac:dyDescent="0.25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0"/>
        <v/>
      </c>
      <c r="G48" s="26"/>
      <c r="H48" s="26" t="str">
        <f t="shared" ca="1" si="1"/>
        <v/>
      </c>
    </row>
    <row r="49" spans="1:8" ht="16.5" x14ac:dyDescent="0.25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0"/>
        <v/>
      </c>
      <c r="G49" s="26"/>
      <c r="H49" s="26" t="str">
        <f t="shared" ca="1" si="1"/>
        <v/>
      </c>
    </row>
    <row r="50" spans="1:8" ht="16.5" x14ac:dyDescent="0.25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0"/>
        <v/>
      </c>
      <c r="G50" s="26"/>
      <c r="H50" s="26" t="str">
        <f t="shared" ca="1" si="1"/>
        <v/>
      </c>
    </row>
    <row r="51" spans="1:8" ht="16.5" x14ac:dyDescent="0.25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0"/>
        <v/>
      </c>
      <c r="G51" s="26"/>
      <c r="H51" s="26" t="str">
        <f t="shared" ca="1" si="1"/>
        <v/>
      </c>
    </row>
    <row r="52" spans="1:8" ht="16.5" x14ac:dyDescent="0.25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0"/>
        <v/>
      </c>
      <c r="G52" s="26"/>
      <c r="H52" s="26" t="str">
        <f t="shared" ca="1" si="1"/>
        <v/>
      </c>
    </row>
    <row r="53" spans="1:8" ht="16.5" x14ac:dyDescent="0.25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0"/>
        <v/>
      </c>
      <c r="G53" s="26"/>
      <c r="H53" s="26" t="str">
        <f t="shared" ca="1" si="1"/>
        <v/>
      </c>
    </row>
    <row r="54" spans="1:8" ht="16.5" x14ac:dyDescent="0.25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0"/>
        <v/>
      </c>
      <c r="G54" s="26"/>
      <c r="H54" s="26" t="str">
        <f t="shared" ca="1" si="1"/>
        <v/>
      </c>
    </row>
    <row r="55" spans="1:8" ht="16.5" x14ac:dyDescent="0.25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0"/>
        <v/>
      </c>
      <c r="G55" s="26"/>
      <c r="H55" s="26" t="str">
        <f t="shared" ca="1" si="1"/>
        <v/>
      </c>
    </row>
    <row r="56" spans="1:8" ht="16.5" x14ac:dyDescent="0.25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0"/>
        <v/>
      </c>
      <c r="G56" s="26"/>
      <c r="H56" s="26" t="str">
        <f t="shared" ca="1" si="1"/>
        <v/>
      </c>
    </row>
    <row r="57" spans="1:8" ht="16.5" x14ac:dyDescent="0.25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0"/>
        <v/>
      </c>
      <c r="G57" s="26"/>
      <c r="H57" s="26" t="str">
        <f t="shared" ca="1" si="1"/>
        <v/>
      </c>
    </row>
    <row r="58" spans="1:8" ht="16.5" x14ac:dyDescent="0.25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0"/>
        <v/>
      </c>
      <c r="G58" s="26"/>
      <c r="H58" s="26" t="str">
        <f t="shared" ca="1" si="1"/>
        <v/>
      </c>
    </row>
    <row r="59" spans="1:8" ht="16.5" x14ac:dyDescent="0.25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0"/>
        <v/>
      </c>
      <c r="G59" s="26"/>
      <c r="H59" s="26" t="str">
        <f t="shared" ca="1" si="1"/>
        <v/>
      </c>
    </row>
    <row r="60" spans="1:8" ht="16.5" x14ac:dyDescent="0.25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0"/>
        <v/>
      </c>
      <c r="G60" s="26"/>
      <c r="H60" s="26" t="str">
        <f t="shared" ca="1" si="1"/>
        <v/>
      </c>
    </row>
    <row r="61" spans="1:8" ht="16.5" x14ac:dyDescent="0.25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0"/>
        <v/>
      </c>
      <c r="G61" s="26"/>
      <c r="H61" s="26" t="str">
        <f t="shared" ca="1" si="1"/>
        <v/>
      </c>
    </row>
    <row r="62" spans="1:8" ht="16.5" x14ac:dyDescent="0.25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0"/>
        <v/>
      </c>
      <c r="G62" s="26"/>
      <c r="H62" s="26" t="str">
        <f t="shared" ca="1" si="1"/>
        <v/>
      </c>
    </row>
    <row r="63" spans="1:8" ht="16.5" x14ac:dyDescent="0.25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0"/>
        <v/>
      </c>
      <c r="G63" s="26"/>
      <c r="H63" s="26" t="str">
        <f t="shared" ca="1" si="1"/>
        <v/>
      </c>
    </row>
    <row r="64" spans="1:8" ht="16.5" x14ac:dyDescent="0.25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0"/>
        <v/>
      </c>
      <c r="G64" s="26"/>
      <c r="H64" s="26" t="str">
        <f t="shared" ca="1" si="1"/>
        <v/>
      </c>
    </row>
    <row r="65" spans="1:8" ht="16.5" x14ac:dyDescent="0.25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0"/>
        <v/>
      </c>
      <c r="G65" s="26"/>
      <c r="H65" s="26" t="str">
        <f t="shared" ca="1" si="1"/>
        <v/>
      </c>
    </row>
    <row r="66" spans="1:8" ht="16.5" x14ac:dyDescent="0.25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0"/>
        <v/>
      </c>
      <c r="G66" s="26"/>
      <c r="H66" s="26" t="str">
        <f t="shared" ca="1" si="1"/>
        <v/>
      </c>
    </row>
    <row r="67" spans="1:8" ht="16.5" x14ac:dyDescent="0.25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0"/>
        <v/>
      </c>
      <c r="G67" s="26"/>
      <c r="H67" s="26" t="str">
        <f t="shared" ca="1" si="1"/>
        <v/>
      </c>
    </row>
    <row r="68" spans="1:8" ht="16.5" x14ac:dyDescent="0.25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0"/>
        <v/>
      </c>
      <c r="G68" s="26"/>
      <c r="H68" s="26" t="str">
        <f t="shared" ca="1" si="1"/>
        <v/>
      </c>
    </row>
    <row r="69" spans="1:8" ht="16.5" x14ac:dyDescent="0.25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0"/>
        <v/>
      </c>
      <c r="G69" s="26"/>
      <c r="H69" s="26" t="str">
        <f t="shared" ca="1" si="1"/>
        <v/>
      </c>
    </row>
    <row r="70" spans="1:8" ht="16.5" x14ac:dyDescent="0.25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0"/>
        <v/>
      </c>
      <c r="G70" s="26"/>
      <c r="H70" s="26" t="str">
        <f t="shared" ca="1" si="1"/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14" priority="2" operator="lessThanOrEqual">
      <formula>10</formula>
    </cfRule>
    <cfRule type="cellIs" dxfId="13" priority="3" operator="between">
      <formula>11</formula>
      <formula>29</formula>
    </cfRule>
    <cfRule type="cellIs" dxfId="12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70"/>
  <sheetViews>
    <sheetView workbookViewId="0">
      <selection activeCell="K10" sqref="K10"/>
    </sheetView>
  </sheetViews>
  <sheetFormatPr baseColWidth="10" defaultRowHeight="15" x14ac:dyDescent="0.25"/>
  <cols>
    <col min="2" max="3" width="12.7109375" customWidth="1"/>
    <col min="6" max="6" width="25.7109375" customWidth="1"/>
    <col min="8" max="8" width="14.7109375" customWidth="1"/>
  </cols>
  <sheetData>
    <row r="1" spans="1:8" ht="25.5" customHeight="1" x14ac:dyDescent="0.25">
      <c r="A1" s="39" t="s">
        <v>7</v>
      </c>
      <c r="B1" s="40"/>
      <c r="C1" s="40"/>
      <c r="D1" s="40"/>
      <c r="E1" s="40"/>
      <c r="F1" s="40"/>
      <c r="G1" s="40"/>
      <c r="H1" s="41"/>
    </row>
    <row r="2" spans="1:8" ht="15.75" thickBot="1" x14ac:dyDescent="0.3">
      <c r="A2" s="42"/>
      <c r="B2" s="43"/>
      <c r="C2" s="43"/>
      <c r="D2" s="43"/>
      <c r="E2" s="43"/>
      <c r="F2" s="43"/>
      <c r="G2" s="43"/>
      <c r="H2" s="44"/>
    </row>
    <row r="3" spans="1:8" ht="2.1" customHeight="1" x14ac:dyDescent="0.25">
      <c r="A3" s="8"/>
      <c r="B3" s="6"/>
      <c r="C3" s="6"/>
      <c r="D3" s="6"/>
      <c r="E3" s="6"/>
      <c r="F3" s="6"/>
      <c r="G3" s="6"/>
      <c r="H3" s="7"/>
    </row>
    <row r="4" spans="1:8" ht="16.5" x14ac:dyDescent="0.3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8" ht="16.5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8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8" ht="35.450000000000003" customHeight="1" x14ac:dyDescent="0.25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</row>
    <row r="8" spans="1:8" ht="16.5" x14ac:dyDescent="0.25">
      <c r="A8" s="26" t="s">
        <v>41</v>
      </c>
      <c r="B8" s="28">
        <f>IFERROR(INDEX(Date_Fact,MATCH(A8,'BDD Facture'!A:A,0)),"")</f>
        <v>43069</v>
      </c>
      <c r="C8" s="28">
        <f>IFERROR(INDEX(Date_échéance,MATCH(A8,'BDD Facture'!A:A,0)),"")</f>
        <v>43100</v>
      </c>
      <c r="D8" s="26">
        <f>IFERROR(INDEX(Montant,MATCH(A8,'BDD Facture'!A:A,0)),"")</f>
        <v>458.35</v>
      </c>
      <c r="E8" s="26">
        <f>IFERROR(INDEX(Num_Client,MATCH(A8,'BDD Facture'!A:A,0)),"")</f>
        <v>901004</v>
      </c>
      <c r="F8" s="27" t="str">
        <f t="shared" ref="F8:F70" si="0">IFERROR(VLOOKUP(E8,BDDC,2,0),"")</f>
        <v>Paul</v>
      </c>
      <c r="G8" s="26" t="s">
        <v>17</v>
      </c>
      <c r="H8" s="26">
        <f ca="1">IF(G8="Oui","",IF(G8="","",DATEDIF(C8,TODAY(),"d")))</f>
        <v>33</v>
      </c>
    </row>
    <row r="9" spans="1:8" ht="16.5" x14ac:dyDescent="0.25">
      <c r="A9" s="26"/>
      <c r="B9" s="28" t="str">
        <f>IFERROR(INDEX(Date_Fact,MATCH(A9,'BDD Facture'!A:A,0)),"")</f>
        <v/>
      </c>
      <c r="C9" s="28" t="str">
        <f>IFERROR(INDEX(Date_échéance,MATCH(A9,'BDD Facture'!A:A,0)),"")</f>
        <v/>
      </c>
      <c r="D9" s="26" t="str">
        <f>IFERROR(INDEX(Montant,MATCH(A9,'BDD Facture'!A:A,0)),"")</f>
        <v/>
      </c>
      <c r="E9" s="26" t="str">
        <f>IFERROR(INDEX(Num_Client,MATCH(A9,'BDD Facture'!A:A,0)),"")</f>
        <v/>
      </c>
      <c r="F9" s="27" t="str">
        <f t="shared" si="0"/>
        <v/>
      </c>
      <c r="G9" s="26"/>
      <c r="H9" s="26" t="str">
        <f t="shared" ref="H9:H70" ca="1" si="1">IF(G9="Oui","",IF(G9="","",DATEDIF(C9,TODAY(),"d")))</f>
        <v/>
      </c>
    </row>
    <row r="10" spans="1:8" ht="16.5" x14ac:dyDescent="0.25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26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 t="shared" si="0"/>
        <v/>
      </c>
      <c r="G10" s="26"/>
      <c r="H10" s="26" t="str">
        <f t="shared" ca="1" si="1"/>
        <v/>
      </c>
    </row>
    <row r="11" spans="1:8" ht="16.5" x14ac:dyDescent="0.25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8" ht="16.5" x14ac:dyDescent="0.25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8" ht="16.5" x14ac:dyDescent="0.25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8" ht="16.5" x14ac:dyDescent="0.25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8" ht="16.5" x14ac:dyDescent="0.25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8" ht="16.5" x14ac:dyDescent="0.25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 ht="16.5" x14ac:dyDescent="0.25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 ht="16.5" x14ac:dyDescent="0.25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 ht="16.5" x14ac:dyDescent="0.25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 ht="16.5" x14ac:dyDescent="0.25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 ht="16.5" x14ac:dyDescent="0.25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 ht="16.5" x14ac:dyDescent="0.25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 ht="16.5" x14ac:dyDescent="0.25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 ht="16.5" x14ac:dyDescent="0.25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 ht="16.5" x14ac:dyDescent="0.25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 ht="16.5" x14ac:dyDescent="0.25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 ht="16.5" x14ac:dyDescent="0.25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 ht="16.5" x14ac:dyDescent="0.25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 ht="16.5" x14ac:dyDescent="0.25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 ht="16.5" x14ac:dyDescent="0.25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 ht="16.5" x14ac:dyDescent="0.25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 ht="16.5" x14ac:dyDescent="0.25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 ht="16.5" x14ac:dyDescent="0.25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 ht="16.5" x14ac:dyDescent="0.25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 ht="16.5" x14ac:dyDescent="0.25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 ht="16.5" x14ac:dyDescent="0.25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 ht="16.5" x14ac:dyDescent="0.25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 ht="16.5" x14ac:dyDescent="0.25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 ht="16.5" x14ac:dyDescent="0.25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 ht="16.5" x14ac:dyDescent="0.25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si="0"/>
        <v/>
      </c>
      <c r="G40" s="26"/>
      <c r="H40" s="26" t="str">
        <f t="shared" ca="1" si="1"/>
        <v/>
      </c>
    </row>
    <row r="41" spans="1:8" ht="16.5" x14ac:dyDescent="0.25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0"/>
        <v/>
      </c>
      <c r="G41" s="26"/>
      <c r="H41" s="26" t="str">
        <f t="shared" ca="1" si="1"/>
        <v/>
      </c>
    </row>
    <row r="42" spans="1:8" ht="16.5" x14ac:dyDescent="0.25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0"/>
        <v/>
      </c>
      <c r="G42" s="26"/>
      <c r="H42" s="26" t="str">
        <f t="shared" ca="1" si="1"/>
        <v/>
      </c>
    </row>
    <row r="43" spans="1:8" ht="16.5" x14ac:dyDescent="0.25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0"/>
        <v/>
      </c>
      <c r="G43" s="26"/>
      <c r="H43" s="26" t="str">
        <f t="shared" ca="1" si="1"/>
        <v/>
      </c>
    </row>
    <row r="44" spans="1:8" ht="16.5" x14ac:dyDescent="0.25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0"/>
        <v/>
      </c>
      <c r="G44" s="26"/>
      <c r="H44" s="26" t="str">
        <f t="shared" ca="1" si="1"/>
        <v/>
      </c>
    </row>
    <row r="45" spans="1:8" ht="16.5" x14ac:dyDescent="0.25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0"/>
        <v/>
      </c>
      <c r="G45" s="26"/>
      <c r="H45" s="26" t="str">
        <f t="shared" ca="1" si="1"/>
        <v/>
      </c>
    </row>
    <row r="46" spans="1:8" ht="16.5" x14ac:dyDescent="0.25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0"/>
        <v/>
      </c>
      <c r="G46" s="26"/>
      <c r="H46" s="26" t="str">
        <f t="shared" ca="1" si="1"/>
        <v/>
      </c>
    </row>
    <row r="47" spans="1:8" ht="16.5" x14ac:dyDescent="0.25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0"/>
        <v/>
      </c>
      <c r="G47" s="26"/>
      <c r="H47" s="26" t="str">
        <f t="shared" ca="1" si="1"/>
        <v/>
      </c>
    </row>
    <row r="48" spans="1:8" ht="16.5" x14ac:dyDescent="0.25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0"/>
        <v/>
      </c>
      <c r="G48" s="26"/>
      <c r="H48" s="26" t="str">
        <f t="shared" ca="1" si="1"/>
        <v/>
      </c>
    </row>
    <row r="49" spans="1:8" ht="16.5" x14ac:dyDescent="0.25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0"/>
        <v/>
      </c>
      <c r="G49" s="26"/>
      <c r="H49" s="26" t="str">
        <f t="shared" ca="1" si="1"/>
        <v/>
      </c>
    </row>
    <row r="50" spans="1:8" ht="16.5" x14ac:dyDescent="0.25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0"/>
        <v/>
      </c>
      <c r="G50" s="26"/>
      <c r="H50" s="26" t="str">
        <f t="shared" ca="1" si="1"/>
        <v/>
      </c>
    </row>
    <row r="51" spans="1:8" ht="16.5" x14ac:dyDescent="0.25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0"/>
        <v/>
      </c>
      <c r="G51" s="26"/>
      <c r="H51" s="26" t="str">
        <f t="shared" ca="1" si="1"/>
        <v/>
      </c>
    </row>
    <row r="52" spans="1:8" ht="16.5" x14ac:dyDescent="0.25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0"/>
        <v/>
      </c>
      <c r="G52" s="26"/>
      <c r="H52" s="26" t="str">
        <f t="shared" ca="1" si="1"/>
        <v/>
      </c>
    </row>
    <row r="53" spans="1:8" ht="16.5" x14ac:dyDescent="0.25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0"/>
        <v/>
      </c>
      <c r="G53" s="26"/>
      <c r="H53" s="26" t="str">
        <f t="shared" ca="1" si="1"/>
        <v/>
      </c>
    </row>
    <row r="54" spans="1:8" ht="16.5" x14ac:dyDescent="0.25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0"/>
        <v/>
      </c>
      <c r="G54" s="26"/>
      <c r="H54" s="26" t="str">
        <f t="shared" ca="1" si="1"/>
        <v/>
      </c>
    </row>
    <row r="55" spans="1:8" ht="16.5" x14ac:dyDescent="0.25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0"/>
        <v/>
      </c>
      <c r="G55" s="26"/>
      <c r="H55" s="26" t="str">
        <f t="shared" ca="1" si="1"/>
        <v/>
      </c>
    </row>
    <row r="56" spans="1:8" ht="16.5" x14ac:dyDescent="0.25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0"/>
        <v/>
      </c>
      <c r="G56" s="26"/>
      <c r="H56" s="26" t="str">
        <f t="shared" ca="1" si="1"/>
        <v/>
      </c>
    </row>
    <row r="57" spans="1:8" ht="16.5" x14ac:dyDescent="0.25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0"/>
        <v/>
      </c>
      <c r="G57" s="26"/>
      <c r="H57" s="26" t="str">
        <f t="shared" ca="1" si="1"/>
        <v/>
      </c>
    </row>
    <row r="58" spans="1:8" ht="16.5" x14ac:dyDescent="0.25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0"/>
        <v/>
      </c>
      <c r="G58" s="26"/>
      <c r="H58" s="26" t="str">
        <f t="shared" ca="1" si="1"/>
        <v/>
      </c>
    </row>
    <row r="59" spans="1:8" ht="16.5" x14ac:dyDescent="0.25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0"/>
        <v/>
      </c>
      <c r="G59" s="26"/>
      <c r="H59" s="26" t="str">
        <f t="shared" ca="1" si="1"/>
        <v/>
      </c>
    </row>
    <row r="60" spans="1:8" ht="16.5" x14ac:dyDescent="0.25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0"/>
        <v/>
      </c>
      <c r="G60" s="26"/>
      <c r="H60" s="26" t="str">
        <f t="shared" ca="1" si="1"/>
        <v/>
      </c>
    </row>
    <row r="61" spans="1:8" ht="16.5" x14ac:dyDescent="0.25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0"/>
        <v/>
      </c>
      <c r="G61" s="26"/>
      <c r="H61" s="26" t="str">
        <f t="shared" ca="1" si="1"/>
        <v/>
      </c>
    </row>
    <row r="62" spans="1:8" ht="16.5" x14ac:dyDescent="0.25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0"/>
        <v/>
      </c>
      <c r="G62" s="26"/>
      <c r="H62" s="26" t="str">
        <f t="shared" ca="1" si="1"/>
        <v/>
      </c>
    </row>
    <row r="63" spans="1:8" ht="16.5" x14ac:dyDescent="0.25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0"/>
        <v/>
      </c>
      <c r="G63" s="26"/>
      <c r="H63" s="26" t="str">
        <f t="shared" ca="1" si="1"/>
        <v/>
      </c>
    </row>
    <row r="64" spans="1:8" ht="16.5" x14ac:dyDescent="0.25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0"/>
        <v/>
      </c>
      <c r="G64" s="26"/>
      <c r="H64" s="26" t="str">
        <f t="shared" ca="1" si="1"/>
        <v/>
      </c>
    </row>
    <row r="65" spans="1:8" ht="16.5" x14ac:dyDescent="0.25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0"/>
        <v/>
      </c>
      <c r="G65" s="26"/>
      <c r="H65" s="26" t="str">
        <f t="shared" ca="1" si="1"/>
        <v/>
      </c>
    </row>
    <row r="66" spans="1:8" ht="16.5" x14ac:dyDescent="0.25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0"/>
        <v/>
      </c>
      <c r="G66" s="26"/>
      <c r="H66" s="26" t="str">
        <f t="shared" ca="1" si="1"/>
        <v/>
      </c>
    </row>
    <row r="67" spans="1:8" ht="16.5" x14ac:dyDescent="0.25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0"/>
        <v/>
      </c>
      <c r="G67" s="26"/>
      <c r="H67" s="26" t="str">
        <f t="shared" ca="1" si="1"/>
        <v/>
      </c>
    </row>
    <row r="68" spans="1:8" ht="16.5" x14ac:dyDescent="0.25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0"/>
        <v/>
      </c>
      <c r="G68" s="26"/>
      <c r="H68" s="26" t="str">
        <f t="shared" ca="1" si="1"/>
        <v/>
      </c>
    </row>
    <row r="69" spans="1:8" ht="16.5" x14ac:dyDescent="0.25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0"/>
        <v/>
      </c>
      <c r="G69" s="26"/>
      <c r="H69" s="26" t="str">
        <f t="shared" ca="1" si="1"/>
        <v/>
      </c>
    </row>
    <row r="70" spans="1:8" ht="16.5" x14ac:dyDescent="0.25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0"/>
        <v/>
      </c>
      <c r="G70" s="26"/>
      <c r="H70" s="26" t="str">
        <f t="shared" ca="1" si="1"/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11" priority="2" operator="lessThanOrEqual">
      <formula>10</formula>
    </cfRule>
    <cfRule type="cellIs" dxfId="10" priority="3" operator="between">
      <formula>11</formula>
      <formula>29</formula>
    </cfRule>
    <cfRule type="cellIs" dxfId="9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H70"/>
  <sheetViews>
    <sheetView workbookViewId="0">
      <selection activeCell="J16" sqref="J16"/>
    </sheetView>
  </sheetViews>
  <sheetFormatPr baseColWidth="10" defaultRowHeight="15" x14ac:dyDescent="0.25"/>
  <cols>
    <col min="2" max="3" width="12.7109375" customWidth="1"/>
    <col min="6" max="6" width="25.7109375" customWidth="1"/>
    <col min="8" max="8" width="14.7109375" customWidth="1"/>
  </cols>
  <sheetData>
    <row r="1" spans="1:8" ht="25.5" customHeight="1" x14ac:dyDescent="0.25">
      <c r="A1" s="39" t="s">
        <v>7</v>
      </c>
      <c r="B1" s="40"/>
      <c r="C1" s="40"/>
      <c r="D1" s="40"/>
      <c r="E1" s="40"/>
      <c r="F1" s="40"/>
      <c r="G1" s="40"/>
      <c r="H1" s="41"/>
    </row>
    <row r="2" spans="1:8" ht="15.75" thickBot="1" x14ac:dyDescent="0.3">
      <c r="A2" s="42"/>
      <c r="B2" s="43"/>
      <c r="C2" s="43"/>
      <c r="D2" s="43"/>
      <c r="E2" s="43"/>
      <c r="F2" s="43"/>
      <c r="G2" s="43"/>
      <c r="H2" s="44"/>
    </row>
    <row r="3" spans="1:8" ht="2.1" customHeight="1" x14ac:dyDescent="0.25">
      <c r="A3" s="8"/>
      <c r="B3" s="6"/>
      <c r="C3" s="6"/>
      <c r="D3" s="6"/>
      <c r="E3" s="6"/>
      <c r="F3" s="6"/>
      <c r="G3" s="6"/>
      <c r="H3" s="7"/>
    </row>
    <row r="4" spans="1:8" ht="16.5" x14ac:dyDescent="0.3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8" ht="16.5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8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8" ht="35.450000000000003" customHeight="1" x14ac:dyDescent="0.25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</row>
    <row r="8" spans="1:8" ht="16.5" x14ac:dyDescent="0.25">
      <c r="A8" s="26"/>
      <c r="B8" s="28" t="str">
        <f>IFERROR(INDEX(Date_Fact,MATCH(A8,'BDD Facture'!A:A,0)),"")</f>
        <v/>
      </c>
      <c r="C8" s="28" t="str">
        <f>IFERROR(INDEX(Date_échéance,MATCH(A8,'BDD Facture'!A:A,0)),"")</f>
        <v/>
      </c>
      <c r="D8" s="26" t="str">
        <f>IFERROR(INDEX(Montant,MATCH(A8,'BDD Facture'!A:A,0)),"")</f>
        <v/>
      </c>
      <c r="E8" s="26" t="str">
        <f>IFERROR(INDEX(Num_Client,MATCH(A8,'BDD Facture'!A:A,0)),"")</f>
        <v/>
      </c>
      <c r="F8" s="27" t="str">
        <f t="shared" ref="F8:F70" si="0">IFERROR(VLOOKUP(E8,BDDC,2,0),"")</f>
        <v/>
      </c>
      <c r="G8" s="26"/>
      <c r="H8" s="26" t="str">
        <f ca="1">IF(G8="Oui","",IF(G8="","",DATEDIF(C8,TODAY(),"d")))</f>
        <v/>
      </c>
    </row>
    <row r="9" spans="1:8" ht="16.5" x14ac:dyDescent="0.25">
      <c r="A9" s="26"/>
      <c r="B9" s="28" t="str">
        <f>IFERROR(INDEX(Date_Fact,MATCH(A9,'BDD Facture'!A:A,0)),"")</f>
        <v/>
      </c>
      <c r="C9" s="28" t="str">
        <f>IFERROR(INDEX(Date_échéance,MATCH(A9,'BDD Facture'!A:A,0)),"")</f>
        <v/>
      </c>
      <c r="D9" s="26" t="str">
        <f>IFERROR(INDEX(Montant,MATCH(A9,'BDD Facture'!A:A,0)),"")</f>
        <v/>
      </c>
      <c r="E9" s="26" t="str">
        <f>IFERROR(INDEX(Num_Client,MATCH(A9,'BDD Facture'!A:A,0)),"")</f>
        <v/>
      </c>
      <c r="F9" s="27" t="str">
        <f t="shared" si="0"/>
        <v/>
      </c>
      <c r="G9" s="26"/>
      <c r="H9" s="26" t="str">
        <f t="shared" ref="H9:H70" ca="1" si="1">IF(G9="Oui","",IF(G9="","",DATEDIF(C9,TODAY(),"d")))</f>
        <v/>
      </c>
    </row>
    <row r="10" spans="1:8" ht="16.5" x14ac:dyDescent="0.25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26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 t="shared" si="0"/>
        <v/>
      </c>
      <c r="G10" s="26"/>
      <c r="H10" s="26" t="str">
        <f t="shared" ca="1" si="1"/>
        <v/>
      </c>
    </row>
    <row r="11" spans="1:8" ht="16.5" x14ac:dyDescent="0.25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8" ht="16.5" x14ac:dyDescent="0.25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8" ht="16.5" x14ac:dyDescent="0.25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8" ht="16.5" x14ac:dyDescent="0.25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8" ht="16.5" x14ac:dyDescent="0.25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8" ht="16.5" x14ac:dyDescent="0.25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 ht="16.5" x14ac:dyDescent="0.25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 ht="16.5" x14ac:dyDescent="0.25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 ht="16.5" x14ac:dyDescent="0.25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 ht="16.5" x14ac:dyDescent="0.25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 ht="16.5" x14ac:dyDescent="0.25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 ht="16.5" x14ac:dyDescent="0.25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 ht="16.5" x14ac:dyDescent="0.25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 ht="16.5" x14ac:dyDescent="0.25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 ht="16.5" x14ac:dyDescent="0.25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 ht="16.5" x14ac:dyDescent="0.25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 ht="16.5" x14ac:dyDescent="0.25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 ht="16.5" x14ac:dyDescent="0.25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 ht="16.5" x14ac:dyDescent="0.25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 ht="16.5" x14ac:dyDescent="0.25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 ht="16.5" x14ac:dyDescent="0.25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 ht="16.5" x14ac:dyDescent="0.25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 ht="16.5" x14ac:dyDescent="0.25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 ht="16.5" x14ac:dyDescent="0.25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 ht="16.5" x14ac:dyDescent="0.25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 ht="16.5" x14ac:dyDescent="0.25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 ht="16.5" x14ac:dyDescent="0.25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 ht="16.5" x14ac:dyDescent="0.25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 ht="16.5" x14ac:dyDescent="0.25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 ht="16.5" x14ac:dyDescent="0.25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si="0"/>
        <v/>
      </c>
      <c r="G40" s="26"/>
      <c r="H40" s="26" t="str">
        <f t="shared" ca="1" si="1"/>
        <v/>
      </c>
    </row>
    <row r="41" spans="1:8" ht="16.5" x14ac:dyDescent="0.25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0"/>
        <v/>
      </c>
      <c r="G41" s="26"/>
      <c r="H41" s="26" t="str">
        <f t="shared" ca="1" si="1"/>
        <v/>
      </c>
    </row>
    <row r="42" spans="1:8" ht="16.5" x14ac:dyDescent="0.25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0"/>
        <v/>
      </c>
      <c r="G42" s="26"/>
      <c r="H42" s="26" t="str">
        <f t="shared" ca="1" si="1"/>
        <v/>
      </c>
    </row>
    <row r="43" spans="1:8" ht="16.5" x14ac:dyDescent="0.25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0"/>
        <v/>
      </c>
      <c r="G43" s="26"/>
      <c r="H43" s="26" t="str">
        <f t="shared" ca="1" si="1"/>
        <v/>
      </c>
    </row>
    <row r="44" spans="1:8" ht="16.5" x14ac:dyDescent="0.25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0"/>
        <v/>
      </c>
      <c r="G44" s="26"/>
      <c r="H44" s="26" t="str">
        <f t="shared" ca="1" si="1"/>
        <v/>
      </c>
    </row>
    <row r="45" spans="1:8" ht="16.5" x14ac:dyDescent="0.25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0"/>
        <v/>
      </c>
      <c r="G45" s="26"/>
      <c r="H45" s="26" t="str">
        <f t="shared" ca="1" si="1"/>
        <v/>
      </c>
    </row>
    <row r="46" spans="1:8" ht="16.5" x14ac:dyDescent="0.25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0"/>
        <v/>
      </c>
      <c r="G46" s="26"/>
      <c r="H46" s="26" t="str">
        <f t="shared" ca="1" si="1"/>
        <v/>
      </c>
    </row>
    <row r="47" spans="1:8" ht="16.5" x14ac:dyDescent="0.25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0"/>
        <v/>
      </c>
      <c r="G47" s="26"/>
      <c r="H47" s="26" t="str">
        <f t="shared" ca="1" si="1"/>
        <v/>
      </c>
    </row>
    <row r="48" spans="1:8" ht="16.5" x14ac:dyDescent="0.25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0"/>
        <v/>
      </c>
      <c r="G48" s="26"/>
      <c r="H48" s="26" t="str">
        <f t="shared" ca="1" si="1"/>
        <v/>
      </c>
    </row>
    <row r="49" spans="1:8" ht="16.5" x14ac:dyDescent="0.25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0"/>
        <v/>
      </c>
      <c r="G49" s="26"/>
      <c r="H49" s="26" t="str">
        <f t="shared" ca="1" si="1"/>
        <v/>
      </c>
    </row>
    <row r="50" spans="1:8" ht="16.5" x14ac:dyDescent="0.25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0"/>
        <v/>
      </c>
      <c r="G50" s="26"/>
      <c r="H50" s="26" t="str">
        <f t="shared" ca="1" si="1"/>
        <v/>
      </c>
    </row>
    <row r="51" spans="1:8" ht="16.5" x14ac:dyDescent="0.25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0"/>
        <v/>
      </c>
      <c r="G51" s="26"/>
      <c r="H51" s="26" t="str">
        <f t="shared" ca="1" si="1"/>
        <v/>
      </c>
    </row>
    <row r="52" spans="1:8" ht="16.5" x14ac:dyDescent="0.25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0"/>
        <v/>
      </c>
      <c r="G52" s="26"/>
      <c r="H52" s="26" t="str">
        <f t="shared" ca="1" si="1"/>
        <v/>
      </c>
    </row>
    <row r="53" spans="1:8" ht="16.5" x14ac:dyDescent="0.25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0"/>
        <v/>
      </c>
      <c r="G53" s="26"/>
      <c r="H53" s="26" t="str">
        <f t="shared" ca="1" si="1"/>
        <v/>
      </c>
    </row>
    <row r="54" spans="1:8" ht="16.5" x14ac:dyDescent="0.25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0"/>
        <v/>
      </c>
      <c r="G54" s="26"/>
      <c r="H54" s="26" t="str">
        <f t="shared" ca="1" si="1"/>
        <v/>
      </c>
    </row>
    <row r="55" spans="1:8" ht="16.5" x14ac:dyDescent="0.25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0"/>
        <v/>
      </c>
      <c r="G55" s="26"/>
      <c r="H55" s="26" t="str">
        <f t="shared" ca="1" si="1"/>
        <v/>
      </c>
    </row>
    <row r="56" spans="1:8" ht="16.5" x14ac:dyDescent="0.25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0"/>
        <v/>
      </c>
      <c r="G56" s="26"/>
      <c r="H56" s="26" t="str">
        <f t="shared" ca="1" si="1"/>
        <v/>
      </c>
    </row>
    <row r="57" spans="1:8" ht="16.5" x14ac:dyDescent="0.25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0"/>
        <v/>
      </c>
      <c r="G57" s="26"/>
      <c r="H57" s="26" t="str">
        <f t="shared" ca="1" si="1"/>
        <v/>
      </c>
    </row>
    <row r="58" spans="1:8" ht="16.5" x14ac:dyDescent="0.25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0"/>
        <v/>
      </c>
      <c r="G58" s="26"/>
      <c r="H58" s="26" t="str">
        <f t="shared" ca="1" si="1"/>
        <v/>
      </c>
    </row>
    <row r="59" spans="1:8" ht="16.5" x14ac:dyDescent="0.25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0"/>
        <v/>
      </c>
      <c r="G59" s="26"/>
      <c r="H59" s="26" t="str">
        <f t="shared" ca="1" si="1"/>
        <v/>
      </c>
    </row>
    <row r="60" spans="1:8" ht="16.5" x14ac:dyDescent="0.25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0"/>
        <v/>
      </c>
      <c r="G60" s="26"/>
      <c r="H60" s="26" t="str">
        <f t="shared" ca="1" si="1"/>
        <v/>
      </c>
    </row>
    <row r="61" spans="1:8" ht="16.5" x14ac:dyDescent="0.25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0"/>
        <v/>
      </c>
      <c r="G61" s="26"/>
      <c r="H61" s="26" t="str">
        <f t="shared" ca="1" si="1"/>
        <v/>
      </c>
    </row>
    <row r="62" spans="1:8" ht="16.5" x14ac:dyDescent="0.25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0"/>
        <v/>
      </c>
      <c r="G62" s="26"/>
      <c r="H62" s="26" t="str">
        <f t="shared" ca="1" si="1"/>
        <v/>
      </c>
    </row>
    <row r="63" spans="1:8" ht="16.5" x14ac:dyDescent="0.25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0"/>
        <v/>
      </c>
      <c r="G63" s="26"/>
      <c r="H63" s="26" t="str">
        <f t="shared" ca="1" si="1"/>
        <v/>
      </c>
    </row>
    <row r="64" spans="1:8" ht="16.5" x14ac:dyDescent="0.25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0"/>
        <v/>
      </c>
      <c r="G64" s="26"/>
      <c r="H64" s="26" t="str">
        <f t="shared" ca="1" si="1"/>
        <v/>
      </c>
    </row>
    <row r="65" spans="1:8" ht="16.5" x14ac:dyDescent="0.25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0"/>
        <v/>
      </c>
      <c r="G65" s="26"/>
      <c r="H65" s="26" t="str">
        <f t="shared" ca="1" si="1"/>
        <v/>
      </c>
    </row>
    <row r="66" spans="1:8" ht="16.5" x14ac:dyDescent="0.25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0"/>
        <v/>
      </c>
      <c r="G66" s="26"/>
      <c r="H66" s="26" t="str">
        <f t="shared" ca="1" si="1"/>
        <v/>
      </c>
    </row>
    <row r="67" spans="1:8" ht="16.5" x14ac:dyDescent="0.25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0"/>
        <v/>
      </c>
      <c r="G67" s="26"/>
      <c r="H67" s="26" t="str">
        <f t="shared" ca="1" si="1"/>
        <v/>
      </c>
    </row>
    <row r="68" spans="1:8" ht="16.5" x14ac:dyDescent="0.25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0"/>
        <v/>
      </c>
      <c r="G68" s="26"/>
      <c r="H68" s="26" t="str">
        <f t="shared" ca="1" si="1"/>
        <v/>
      </c>
    </row>
    <row r="69" spans="1:8" ht="16.5" x14ac:dyDescent="0.25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0"/>
        <v/>
      </c>
      <c r="G69" s="26"/>
      <c r="H69" s="26" t="str">
        <f t="shared" ca="1" si="1"/>
        <v/>
      </c>
    </row>
    <row r="70" spans="1:8" ht="16.5" x14ac:dyDescent="0.25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0"/>
        <v/>
      </c>
      <c r="G70" s="26"/>
      <c r="H70" s="26" t="str">
        <f t="shared" ca="1" si="1"/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8" priority="2" operator="lessThanOrEqual">
      <formula>10</formula>
    </cfRule>
    <cfRule type="cellIs" dxfId="7" priority="3" operator="between">
      <formula>11</formula>
      <formula>29</formula>
    </cfRule>
    <cfRule type="cellIs" dxfId="6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H70"/>
  <sheetViews>
    <sheetView workbookViewId="0">
      <selection activeCell="A10" sqref="A10"/>
    </sheetView>
  </sheetViews>
  <sheetFormatPr baseColWidth="10" defaultRowHeight="15" x14ac:dyDescent="0.25"/>
  <cols>
    <col min="2" max="3" width="12.7109375" customWidth="1"/>
    <col min="6" max="6" width="25.7109375" customWidth="1"/>
    <col min="8" max="8" width="14.7109375" customWidth="1"/>
  </cols>
  <sheetData>
    <row r="1" spans="1:8" ht="25.5" customHeight="1" x14ac:dyDescent="0.25">
      <c r="A1" s="39" t="s">
        <v>7</v>
      </c>
      <c r="B1" s="40"/>
      <c r="C1" s="40"/>
      <c r="D1" s="40"/>
      <c r="E1" s="40"/>
      <c r="F1" s="40"/>
      <c r="G1" s="40"/>
      <c r="H1" s="41"/>
    </row>
    <row r="2" spans="1:8" ht="15.75" thickBot="1" x14ac:dyDescent="0.3">
      <c r="A2" s="42"/>
      <c r="B2" s="43"/>
      <c r="C2" s="43"/>
      <c r="D2" s="43"/>
      <c r="E2" s="43"/>
      <c r="F2" s="43"/>
      <c r="G2" s="43"/>
      <c r="H2" s="44"/>
    </row>
    <row r="3" spans="1:8" ht="2.1" customHeight="1" x14ac:dyDescent="0.25">
      <c r="A3" s="8"/>
      <c r="B3" s="6"/>
      <c r="C3" s="6"/>
      <c r="D3" s="6"/>
      <c r="E3" s="6"/>
      <c r="F3" s="6"/>
      <c r="G3" s="6"/>
      <c r="H3" s="7"/>
    </row>
    <row r="4" spans="1:8" ht="16.5" x14ac:dyDescent="0.3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8" ht="16.5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8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8" ht="35.450000000000003" customHeight="1" x14ac:dyDescent="0.25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</row>
    <row r="8" spans="1:8" ht="16.5" x14ac:dyDescent="0.25">
      <c r="A8" s="26" t="s">
        <v>60</v>
      </c>
      <c r="B8" s="28">
        <f>IFERROR(INDEX(Date_Fact,MATCH(A8,'BDD Facture'!A:A,0)),"")</f>
        <v>43070</v>
      </c>
      <c r="C8" s="28">
        <f>IFERROR(INDEX(Date_échéance,MATCH(A8,'BDD Facture'!A:A,0)),"")</f>
        <v>42745</v>
      </c>
      <c r="D8" s="26">
        <f>IFERROR(INDEX(Montant,MATCH(A8,'BDD Facture'!A:A,0)),"")</f>
        <v>325.24</v>
      </c>
      <c r="E8" s="26">
        <f>IFERROR(INDEX(Num_Client,MATCH(A8,'BDD Facture'!A:A,0)),"")</f>
        <v>901003</v>
      </c>
      <c r="F8" s="27" t="str">
        <f t="shared" ref="F8:F70" si="0">IFERROR(VLOOKUP(E8,BDDC,2,0),"")</f>
        <v>Louis</v>
      </c>
      <c r="G8" s="26"/>
      <c r="H8" s="26" t="str">
        <f ca="1">IF(G8="Oui","",IF(G8="","",DATEDIF(C8,TODAY(),"d")))</f>
        <v/>
      </c>
    </row>
    <row r="9" spans="1:8" ht="16.5" x14ac:dyDescent="0.25">
      <c r="A9" s="26" t="s">
        <v>61</v>
      </c>
      <c r="B9" s="28">
        <f>IFERROR(INDEX(Date_Fact,MATCH(A9,'BDD Facture'!A:A,0)),"")</f>
        <v>43084</v>
      </c>
      <c r="C9" s="28">
        <f>IFERROR(INDEX(Date_échéance,MATCH(A9,'BDD Facture'!A:A,0)),"")</f>
        <v>43100</v>
      </c>
      <c r="D9" s="26">
        <f>IFERROR(INDEX(Montant,MATCH(A9,'BDD Facture'!A:A,0)),"")</f>
        <v>1215.8800000000001</v>
      </c>
      <c r="E9" s="26">
        <f>IFERROR(INDEX(Num_Client,MATCH(A9,'BDD Facture'!A:A,0)),"")</f>
        <v>901003</v>
      </c>
      <c r="F9" s="27" t="str">
        <f t="shared" si="0"/>
        <v>Louis</v>
      </c>
      <c r="G9" s="26"/>
      <c r="H9" s="26" t="str">
        <f t="shared" ref="H9:H70" ca="1" si="1">IF(G9="Oui","",IF(G9="","",DATEDIF(C9,TODAY(),"d")))</f>
        <v/>
      </c>
    </row>
    <row r="10" spans="1:8" ht="16.5" x14ac:dyDescent="0.25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26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 t="shared" si="0"/>
        <v/>
      </c>
      <c r="G10" s="26"/>
      <c r="H10" s="26" t="str">
        <f t="shared" ca="1" si="1"/>
        <v/>
      </c>
    </row>
    <row r="11" spans="1:8" ht="16.5" x14ac:dyDescent="0.25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8" ht="16.5" x14ac:dyDescent="0.25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8" ht="16.5" x14ac:dyDescent="0.25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8" ht="16.5" x14ac:dyDescent="0.25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8" ht="16.5" x14ac:dyDescent="0.25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8" ht="16.5" x14ac:dyDescent="0.25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 ht="16.5" x14ac:dyDescent="0.25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 ht="16.5" x14ac:dyDescent="0.25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 ht="16.5" x14ac:dyDescent="0.25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 ht="16.5" x14ac:dyDescent="0.25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 ht="16.5" x14ac:dyDescent="0.25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 ht="16.5" x14ac:dyDescent="0.25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 ht="16.5" x14ac:dyDescent="0.25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 ht="16.5" x14ac:dyDescent="0.25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 ht="16.5" x14ac:dyDescent="0.25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 ht="16.5" x14ac:dyDescent="0.25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 ht="16.5" x14ac:dyDescent="0.25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 ht="16.5" x14ac:dyDescent="0.25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 ht="16.5" x14ac:dyDescent="0.25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 ht="16.5" x14ac:dyDescent="0.25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 ht="16.5" x14ac:dyDescent="0.25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 ht="16.5" x14ac:dyDescent="0.25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 ht="16.5" x14ac:dyDescent="0.25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 ht="16.5" x14ac:dyDescent="0.25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 ht="16.5" x14ac:dyDescent="0.25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 ht="16.5" x14ac:dyDescent="0.25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 ht="16.5" x14ac:dyDescent="0.25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 ht="16.5" x14ac:dyDescent="0.25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 ht="16.5" x14ac:dyDescent="0.25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 ht="16.5" x14ac:dyDescent="0.25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si="0"/>
        <v/>
      </c>
      <c r="G40" s="26"/>
      <c r="H40" s="26" t="str">
        <f t="shared" ca="1" si="1"/>
        <v/>
      </c>
    </row>
    <row r="41" spans="1:8" ht="16.5" x14ac:dyDescent="0.25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0"/>
        <v/>
      </c>
      <c r="G41" s="26"/>
      <c r="H41" s="26" t="str">
        <f t="shared" ca="1" si="1"/>
        <v/>
      </c>
    </row>
    <row r="42" spans="1:8" ht="16.5" x14ac:dyDescent="0.25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0"/>
        <v/>
      </c>
      <c r="G42" s="26"/>
      <c r="H42" s="26" t="str">
        <f t="shared" ca="1" si="1"/>
        <v/>
      </c>
    </row>
    <row r="43" spans="1:8" ht="16.5" x14ac:dyDescent="0.25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0"/>
        <v/>
      </c>
      <c r="G43" s="26"/>
      <c r="H43" s="26" t="str">
        <f t="shared" ca="1" si="1"/>
        <v/>
      </c>
    </row>
    <row r="44" spans="1:8" ht="16.5" x14ac:dyDescent="0.25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0"/>
        <v/>
      </c>
      <c r="G44" s="26"/>
      <c r="H44" s="26" t="str">
        <f t="shared" ca="1" si="1"/>
        <v/>
      </c>
    </row>
    <row r="45" spans="1:8" ht="16.5" x14ac:dyDescent="0.25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0"/>
        <v/>
      </c>
      <c r="G45" s="26"/>
      <c r="H45" s="26" t="str">
        <f t="shared" ca="1" si="1"/>
        <v/>
      </c>
    </row>
    <row r="46" spans="1:8" ht="16.5" x14ac:dyDescent="0.25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0"/>
        <v/>
      </c>
      <c r="G46" s="26"/>
      <c r="H46" s="26" t="str">
        <f t="shared" ca="1" si="1"/>
        <v/>
      </c>
    </row>
    <row r="47" spans="1:8" ht="16.5" x14ac:dyDescent="0.25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0"/>
        <v/>
      </c>
      <c r="G47" s="26"/>
      <c r="H47" s="26" t="str">
        <f t="shared" ca="1" si="1"/>
        <v/>
      </c>
    </row>
    <row r="48" spans="1:8" ht="16.5" x14ac:dyDescent="0.25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0"/>
        <v/>
      </c>
      <c r="G48" s="26"/>
      <c r="H48" s="26" t="str">
        <f t="shared" ca="1" si="1"/>
        <v/>
      </c>
    </row>
    <row r="49" spans="1:8" ht="16.5" x14ac:dyDescent="0.25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0"/>
        <v/>
      </c>
      <c r="G49" s="26"/>
      <c r="H49" s="26" t="str">
        <f t="shared" ca="1" si="1"/>
        <v/>
      </c>
    </row>
    <row r="50" spans="1:8" ht="16.5" x14ac:dyDescent="0.25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0"/>
        <v/>
      </c>
      <c r="G50" s="26"/>
      <c r="H50" s="26" t="str">
        <f t="shared" ca="1" si="1"/>
        <v/>
      </c>
    </row>
    <row r="51" spans="1:8" ht="16.5" x14ac:dyDescent="0.25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0"/>
        <v/>
      </c>
      <c r="G51" s="26"/>
      <c r="H51" s="26" t="str">
        <f t="shared" ca="1" si="1"/>
        <v/>
      </c>
    </row>
    <row r="52" spans="1:8" ht="16.5" x14ac:dyDescent="0.25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0"/>
        <v/>
      </c>
      <c r="G52" s="26"/>
      <c r="H52" s="26" t="str">
        <f t="shared" ca="1" si="1"/>
        <v/>
      </c>
    </row>
    <row r="53" spans="1:8" ht="16.5" x14ac:dyDescent="0.25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0"/>
        <v/>
      </c>
      <c r="G53" s="26"/>
      <c r="H53" s="26" t="str">
        <f t="shared" ca="1" si="1"/>
        <v/>
      </c>
    </row>
    <row r="54" spans="1:8" ht="16.5" x14ac:dyDescent="0.25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0"/>
        <v/>
      </c>
      <c r="G54" s="26"/>
      <c r="H54" s="26" t="str">
        <f t="shared" ca="1" si="1"/>
        <v/>
      </c>
    </row>
    <row r="55" spans="1:8" ht="16.5" x14ac:dyDescent="0.25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0"/>
        <v/>
      </c>
      <c r="G55" s="26"/>
      <c r="H55" s="26" t="str">
        <f t="shared" ca="1" si="1"/>
        <v/>
      </c>
    </row>
    <row r="56" spans="1:8" ht="16.5" x14ac:dyDescent="0.25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0"/>
        <v/>
      </c>
      <c r="G56" s="26"/>
      <c r="H56" s="26" t="str">
        <f t="shared" ca="1" si="1"/>
        <v/>
      </c>
    </row>
    <row r="57" spans="1:8" ht="16.5" x14ac:dyDescent="0.25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0"/>
        <v/>
      </c>
      <c r="G57" s="26"/>
      <c r="H57" s="26" t="str">
        <f t="shared" ca="1" si="1"/>
        <v/>
      </c>
    </row>
    <row r="58" spans="1:8" ht="16.5" x14ac:dyDescent="0.25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0"/>
        <v/>
      </c>
      <c r="G58" s="26"/>
      <c r="H58" s="26" t="str">
        <f t="shared" ca="1" si="1"/>
        <v/>
      </c>
    </row>
    <row r="59" spans="1:8" ht="16.5" x14ac:dyDescent="0.25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0"/>
        <v/>
      </c>
      <c r="G59" s="26"/>
      <c r="H59" s="26" t="str">
        <f t="shared" ca="1" si="1"/>
        <v/>
      </c>
    </row>
    <row r="60" spans="1:8" ht="16.5" x14ac:dyDescent="0.25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0"/>
        <v/>
      </c>
      <c r="G60" s="26"/>
      <c r="H60" s="26" t="str">
        <f t="shared" ca="1" si="1"/>
        <v/>
      </c>
    </row>
    <row r="61" spans="1:8" ht="16.5" x14ac:dyDescent="0.25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0"/>
        <v/>
      </c>
      <c r="G61" s="26"/>
      <c r="H61" s="26" t="str">
        <f t="shared" ca="1" si="1"/>
        <v/>
      </c>
    </row>
    <row r="62" spans="1:8" ht="16.5" x14ac:dyDescent="0.25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0"/>
        <v/>
      </c>
      <c r="G62" s="26"/>
      <c r="H62" s="26" t="str">
        <f t="shared" ca="1" si="1"/>
        <v/>
      </c>
    </row>
    <row r="63" spans="1:8" ht="16.5" x14ac:dyDescent="0.25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0"/>
        <v/>
      </c>
      <c r="G63" s="26"/>
      <c r="H63" s="26" t="str">
        <f t="shared" ca="1" si="1"/>
        <v/>
      </c>
    </row>
    <row r="64" spans="1:8" ht="16.5" x14ac:dyDescent="0.25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0"/>
        <v/>
      </c>
      <c r="G64" s="26"/>
      <c r="H64" s="26" t="str">
        <f t="shared" ca="1" si="1"/>
        <v/>
      </c>
    </row>
    <row r="65" spans="1:8" ht="16.5" x14ac:dyDescent="0.25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0"/>
        <v/>
      </c>
      <c r="G65" s="26"/>
      <c r="H65" s="26" t="str">
        <f t="shared" ca="1" si="1"/>
        <v/>
      </c>
    </row>
    <row r="66" spans="1:8" ht="16.5" x14ac:dyDescent="0.25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0"/>
        <v/>
      </c>
      <c r="G66" s="26"/>
      <c r="H66" s="26" t="str">
        <f t="shared" ca="1" si="1"/>
        <v/>
      </c>
    </row>
    <row r="67" spans="1:8" ht="16.5" x14ac:dyDescent="0.25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0"/>
        <v/>
      </c>
      <c r="G67" s="26"/>
      <c r="H67" s="26" t="str">
        <f t="shared" ca="1" si="1"/>
        <v/>
      </c>
    </row>
    <row r="68" spans="1:8" ht="16.5" x14ac:dyDescent="0.25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0"/>
        <v/>
      </c>
      <c r="G68" s="26"/>
      <c r="H68" s="26" t="str">
        <f t="shared" ca="1" si="1"/>
        <v/>
      </c>
    </row>
    <row r="69" spans="1:8" ht="16.5" x14ac:dyDescent="0.25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0"/>
        <v/>
      </c>
      <c r="G69" s="26"/>
      <c r="H69" s="26" t="str">
        <f t="shared" ca="1" si="1"/>
        <v/>
      </c>
    </row>
    <row r="70" spans="1:8" ht="16.5" x14ac:dyDescent="0.25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0"/>
        <v/>
      </c>
      <c r="G70" s="26"/>
      <c r="H70" s="26" t="str">
        <f t="shared" ca="1" si="1"/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5" priority="2" operator="lessThanOrEqual">
      <formula>10</formula>
    </cfRule>
    <cfRule type="cellIs" dxfId="4" priority="3" operator="between">
      <formula>11</formula>
      <formula>29</formula>
    </cfRule>
    <cfRule type="cellIs" dxfId="3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H70"/>
  <sheetViews>
    <sheetView workbookViewId="0">
      <selection activeCell="G11" sqref="G11"/>
    </sheetView>
  </sheetViews>
  <sheetFormatPr baseColWidth="10" defaultRowHeight="15" x14ac:dyDescent="0.25"/>
  <cols>
    <col min="2" max="3" width="12.7109375" customWidth="1"/>
    <col min="6" max="6" width="25.7109375" customWidth="1"/>
    <col min="8" max="8" width="14.7109375" customWidth="1"/>
  </cols>
  <sheetData>
    <row r="1" spans="1:8" ht="25.5" customHeight="1" x14ac:dyDescent="0.25">
      <c r="A1" s="39" t="s">
        <v>7</v>
      </c>
      <c r="B1" s="40"/>
      <c r="C1" s="40"/>
      <c r="D1" s="40"/>
      <c r="E1" s="40"/>
      <c r="F1" s="40"/>
      <c r="G1" s="40"/>
      <c r="H1" s="41"/>
    </row>
    <row r="2" spans="1:8" ht="15.75" thickBot="1" x14ac:dyDescent="0.3">
      <c r="A2" s="42"/>
      <c r="B2" s="43"/>
      <c r="C2" s="43"/>
      <c r="D2" s="43"/>
      <c r="E2" s="43"/>
      <c r="F2" s="43"/>
      <c r="G2" s="43"/>
      <c r="H2" s="44"/>
    </row>
    <row r="3" spans="1:8" ht="2.1" customHeight="1" x14ac:dyDescent="0.25">
      <c r="A3" s="8"/>
      <c r="B3" s="6"/>
      <c r="C3" s="6"/>
      <c r="D3" s="6"/>
      <c r="E3" s="6"/>
      <c r="F3" s="6"/>
      <c r="G3" s="6"/>
      <c r="H3" s="7"/>
    </row>
    <row r="4" spans="1:8" ht="16.5" x14ac:dyDescent="0.3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8" ht="16.5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8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8" ht="35.450000000000003" customHeight="1" x14ac:dyDescent="0.25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</row>
    <row r="8" spans="1:8" ht="16.5" x14ac:dyDescent="0.25">
      <c r="A8" s="26" t="s">
        <v>59</v>
      </c>
      <c r="B8" s="28">
        <f>IFERROR(INDEX(Date_Fact,MATCH(A8,'BDD Facture'!A:A,0)),"")</f>
        <v>43070</v>
      </c>
      <c r="C8" s="28">
        <f>IFERROR(INDEX(Date_échéance,MATCH(A8,'BDD Facture'!A:A,0)),"")</f>
        <v>43101</v>
      </c>
      <c r="D8" s="26">
        <f>IFERROR(INDEX(Montant,MATCH(A8,'BDD Facture'!A:A,0)),"")</f>
        <v>524.36</v>
      </c>
      <c r="E8" s="26">
        <f>IFERROR(INDEX(Num_Client,MATCH(A8,'BDD Facture'!A:A,0)),"")</f>
        <v>901004</v>
      </c>
      <c r="F8" s="27" t="str">
        <f t="shared" ref="F8:F70" si="0">IFERROR(VLOOKUP(E8,BDDC,2,0),"")</f>
        <v>Paul</v>
      </c>
      <c r="G8" s="26" t="s">
        <v>17</v>
      </c>
      <c r="H8" s="26">
        <f ca="1">IF(G8="Oui","",IF(G8="","",DATEDIF(C8,TODAY(),"d")))</f>
        <v>32</v>
      </c>
    </row>
    <row r="9" spans="1:8" ht="16.5" x14ac:dyDescent="0.25">
      <c r="A9" s="26" t="s">
        <v>61</v>
      </c>
      <c r="B9" s="28">
        <f>IFERROR(INDEX(Date_Fact,MATCH(A9,'BDD Facture'!A:A,0)),"")</f>
        <v>43084</v>
      </c>
      <c r="C9" s="28">
        <f>IFERROR(INDEX(Date_échéance,MATCH(A9,'BDD Facture'!A:A,0)),"")</f>
        <v>43100</v>
      </c>
      <c r="D9" s="26">
        <f>IFERROR(INDEX(Montant,MATCH(A9,'BDD Facture'!A:A,0)),"")</f>
        <v>1215.8800000000001</v>
      </c>
      <c r="E9" s="26">
        <f>IFERROR(INDEX(Num_Client,MATCH(A9,'BDD Facture'!A:A,0)),"")</f>
        <v>901003</v>
      </c>
      <c r="F9" s="27" t="str">
        <f t="shared" si="0"/>
        <v>Louis</v>
      </c>
      <c r="G9" s="26" t="s">
        <v>17</v>
      </c>
      <c r="H9" s="26">
        <f t="shared" ref="H9:H70" ca="1" si="1">IF(G9="Oui","",IF(G9="","",DATEDIF(C9,TODAY(),"d")))</f>
        <v>33</v>
      </c>
    </row>
    <row r="10" spans="1:8" ht="16.5" x14ac:dyDescent="0.25">
      <c r="A10" s="26" t="s">
        <v>58</v>
      </c>
      <c r="B10" s="28">
        <f>IFERROR(INDEX(Date_Fact,MATCH(A10,'BDD Facture'!A:A,0)),"")</f>
        <v>43084</v>
      </c>
      <c r="C10" s="28">
        <f>IFERROR(INDEX(Date_échéance,MATCH(A10,'BDD Facture'!A:A,0)),"")</f>
        <v>43105</v>
      </c>
      <c r="D10" s="26">
        <f>IFERROR(INDEX(Montant,MATCH(A10,'BDD Facture'!A:A,0)),"")</f>
        <v>542.89</v>
      </c>
      <c r="E10" s="26">
        <f>IFERROR(INDEX(Num_Client,MATCH(A10,'BDD Facture'!A:A,0)),"")</f>
        <v>901006</v>
      </c>
      <c r="F10" s="27" t="str">
        <f t="shared" si="0"/>
        <v>Cambras</v>
      </c>
      <c r="G10" s="26" t="s">
        <v>17</v>
      </c>
      <c r="H10" s="26">
        <f t="shared" ca="1" si="1"/>
        <v>28</v>
      </c>
    </row>
    <row r="11" spans="1:8" ht="16.5" x14ac:dyDescent="0.25">
      <c r="A11" s="26" t="s">
        <v>63</v>
      </c>
      <c r="B11" s="28">
        <f>IFERROR(INDEX(Date_Fact,MATCH(A11,'BDD Facture'!A:A,0)),"")</f>
        <v>43101</v>
      </c>
      <c r="C11" s="28">
        <f>IFERROR(INDEX(Date_échéance,MATCH(A11,'BDD Facture'!A:A,0)),"")</f>
        <v>43115</v>
      </c>
      <c r="D11" s="26">
        <f>IFERROR(INDEX(Montant,MATCH(A11,'BDD Facture'!A:A,0)),"")</f>
        <v>500</v>
      </c>
      <c r="E11" s="26">
        <f>IFERROR(INDEX(Num_Client,MATCH(A11,'BDD Facture'!A:A,0)),"")</f>
        <v>901006</v>
      </c>
      <c r="F11" s="27" t="str">
        <f t="shared" si="0"/>
        <v>Cambras</v>
      </c>
      <c r="G11" s="26" t="s">
        <v>20</v>
      </c>
      <c r="H11" s="26" t="str">
        <f t="shared" ca="1" si="1"/>
        <v/>
      </c>
    </row>
    <row r="12" spans="1:8" ht="16.5" x14ac:dyDescent="0.25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8" ht="16.5" x14ac:dyDescent="0.25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8" ht="16.5" x14ac:dyDescent="0.25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8" ht="16.5" x14ac:dyDescent="0.25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8" ht="16.5" x14ac:dyDescent="0.25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 ht="16.5" x14ac:dyDescent="0.25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 ht="16.5" x14ac:dyDescent="0.25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 ht="16.5" x14ac:dyDescent="0.25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 ht="16.5" x14ac:dyDescent="0.25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 ht="16.5" x14ac:dyDescent="0.25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 ht="16.5" x14ac:dyDescent="0.25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 ht="16.5" x14ac:dyDescent="0.25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 ht="16.5" x14ac:dyDescent="0.25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 ht="16.5" x14ac:dyDescent="0.25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 ht="16.5" x14ac:dyDescent="0.25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 ht="16.5" x14ac:dyDescent="0.25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 ht="16.5" x14ac:dyDescent="0.25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 ht="16.5" x14ac:dyDescent="0.25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 ht="16.5" x14ac:dyDescent="0.25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 ht="16.5" x14ac:dyDescent="0.25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 ht="16.5" x14ac:dyDescent="0.25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 ht="16.5" x14ac:dyDescent="0.25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 ht="16.5" x14ac:dyDescent="0.25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 ht="16.5" x14ac:dyDescent="0.25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 ht="16.5" x14ac:dyDescent="0.25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 ht="16.5" x14ac:dyDescent="0.25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 ht="16.5" x14ac:dyDescent="0.25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 ht="16.5" x14ac:dyDescent="0.25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 ht="16.5" x14ac:dyDescent="0.25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si="0"/>
        <v/>
      </c>
      <c r="G40" s="26"/>
      <c r="H40" s="26" t="str">
        <f t="shared" ca="1" si="1"/>
        <v/>
      </c>
    </row>
    <row r="41" spans="1:8" ht="16.5" x14ac:dyDescent="0.25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0"/>
        <v/>
      </c>
      <c r="G41" s="26"/>
      <c r="H41" s="26" t="str">
        <f t="shared" ca="1" si="1"/>
        <v/>
      </c>
    </row>
    <row r="42" spans="1:8" ht="16.5" x14ac:dyDescent="0.25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0"/>
        <v/>
      </c>
      <c r="G42" s="26"/>
      <c r="H42" s="26" t="str">
        <f t="shared" ca="1" si="1"/>
        <v/>
      </c>
    </row>
    <row r="43" spans="1:8" ht="16.5" x14ac:dyDescent="0.25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0"/>
        <v/>
      </c>
      <c r="G43" s="26"/>
      <c r="H43" s="26" t="str">
        <f t="shared" ca="1" si="1"/>
        <v/>
      </c>
    </row>
    <row r="44" spans="1:8" ht="16.5" x14ac:dyDescent="0.25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0"/>
        <v/>
      </c>
      <c r="G44" s="26"/>
      <c r="H44" s="26" t="str">
        <f t="shared" ca="1" si="1"/>
        <v/>
      </c>
    </row>
    <row r="45" spans="1:8" ht="16.5" x14ac:dyDescent="0.25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0"/>
        <v/>
      </c>
      <c r="G45" s="26"/>
      <c r="H45" s="26" t="str">
        <f t="shared" ca="1" si="1"/>
        <v/>
      </c>
    </row>
    <row r="46" spans="1:8" ht="16.5" x14ac:dyDescent="0.25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0"/>
        <v/>
      </c>
      <c r="G46" s="26"/>
      <c r="H46" s="26" t="str">
        <f t="shared" ca="1" si="1"/>
        <v/>
      </c>
    </row>
    <row r="47" spans="1:8" ht="16.5" x14ac:dyDescent="0.25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0"/>
        <v/>
      </c>
      <c r="G47" s="26"/>
      <c r="H47" s="26" t="str">
        <f t="shared" ca="1" si="1"/>
        <v/>
      </c>
    </row>
    <row r="48" spans="1:8" ht="16.5" x14ac:dyDescent="0.25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0"/>
        <v/>
      </c>
      <c r="G48" s="26"/>
      <c r="H48" s="26" t="str">
        <f t="shared" ca="1" si="1"/>
        <v/>
      </c>
    </row>
    <row r="49" spans="1:8" ht="16.5" x14ac:dyDescent="0.25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0"/>
        <v/>
      </c>
      <c r="G49" s="26"/>
      <c r="H49" s="26" t="str">
        <f t="shared" ca="1" si="1"/>
        <v/>
      </c>
    </row>
    <row r="50" spans="1:8" ht="16.5" x14ac:dyDescent="0.25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0"/>
        <v/>
      </c>
      <c r="G50" s="26"/>
      <c r="H50" s="26" t="str">
        <f t="shared" ca="1" si="1"/>
        <v/>
      </c>
    </row>
    <row r="51" spans="1:8" ht="16.5" x14ac:dyDescent="0.25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0"/>
        <v/>
      </c>
      <c r="G51" s="26"/>
      <c r="H51" s="26" t="str">
        <f t="shared" ca="1" si="1"/>
        <v/>
      </c>
    </row>
    <row r="52" spans="1:8" ht="16.5" x14ac:dyDescent="0.25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0"/>
        <v/>
      </c>
      <c r="G52" s="26"/>
      <c r="H52" s="26" t="str">
        <f t="shared" ca="1" si="1"/>
        <v/>
      </c>
    </row>
    <row r="53" spans="1:8" ht="16.5" x14ac:dyDescent="0.25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0"/>
        <v/>
      </c>
      <c r="G53" s="26"/>
      <c r="H53" s="26" t="str">
        <f t="shared" ca="1" si="1"/>
        <v/>
      </c>
    </row>
    <row r="54" spans="1:8" ht="16.5" x14ac:dyDescent="0.25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0"/>
        <v/>
      </c>
      <c r="G54" s="26"/>
      <c r="H54" s="26" t="str">
        <f t="shared" ca="1" si="1"/>
        <v/>
      </c>
    </row>
    <row r="55" spans="1:8" ht="16.5" x14ac:dyDescent="0.25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0"/>
        <v/>
      </c>
      <c r="G55" s="26"/>
      <c r="H55" s="26" t="str">
        <f t="shared" ca="1" si="1"/>
        <v/>
      </c>
    </row>
    <row r="56" spans="1:8" ht="16.5" x14ac:dyDescent="0.25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0"/>
        <v/>
      </c>
      <c r="G56" s="26"/>
      <c r="H56" s="26" t="str">
        <f t="shared" ca="1" si="1"/>
        <v/>
      </c>
    </row>
    <row r="57" spans="1:8" ht="16.5" x14ac:dyDescent="0.25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0"/>
        <v/>
      </c>
      <c r="G57" s="26"/>
      <c r="H57" s="26" t="str">
        <f t="shared" ca="1" si="1"/>
        <v/>
      </c>
    </row>
    <row r="58" spans="1:8" ht="16.5" x14ac:dyDescent="0.25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0"/>
        <v/>
      </c>
      <c r="G58" s="26"/>
      <c r="H58" s="26" t="str">
        <f t="shared" ca="1" si="1"/>
        <v/>
      </c>
    </row>
    <row r="59" spans="1:8" ht="16.5" x14ac:dyDescent="0.25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0"/>
        <v/>
      </c>
      <c r="G59" s="26"/>
      <c r="H59" s="26" t="str">
        <f t="shared" ca="1" si="1"/>
        <v/>
      </c>
    </row>
    <row r="60" spans="1:8" ht="16.5" x14ac:dyDescent="0.25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0"/>
        <v/>
      </c>
      <c r="G60" s="26"/>
      <c r="H60" s="26" t="str">
        <f t="shared" ca="1" si="1"/>
        <v/>
      </c>
    </row>
    <row r="61" spans="1:8" ht="16.5" x14ac:dyDescent="0.25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0"/>
        <v/>
      </c>
      <c r="G61" s="26"/>
      <c r="H61" s="26" t="str">
        <f t="shared" ca="1" si="1"/>
        <v/>
      </c>
    </row>
    <row r="62" spans="1:8" ht="16.5" x14ac:dyDescent="0.25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0"/>
        <v/>
      </c>
      <c r="G62" s="26"/>
      <c r="H62" s="26" t="str">
        <f t="shared" ca="1" si="1"/>
        <v/>
      </c>
    </row>
    <row r="63" spans="1:8" ht="16.5" x14ac:dyDescent="0.25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0"/>
        <v/>
      </c>
      <c r="G63" s="26"/>
      <c r="H63" s="26" t="str">
        <f t="shared" ca="1" si="1"/>
        <v/>
      </c>
    </row>
    <row r="64" spans="1:8" ht="16.5" x14ac:dyDescent="0.25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0"/>
        <v/>
      </c>
      <c r="G64" s="26"/>
      <c r="H64" s="26" t="str">
        <f t="shared" ca="1" si="1"/>
        <v/>
      </c>
    </row>
    <row r="65" spans="1:8" ht="16.5" x14ac:dyDescent="0.25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0"/>
        <v/>
      </c>
      <c r="G65" s="26"/>
      <c r="H65" s="26" t="str">
        <f t="shared" ca="1" si="1"/>
        <v/>
      </c>
    </row>
    <row r="66" spans="1:8" ht="16.5" x14ac:dyDescent="0.25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0"/>
        <v/>
      </c>
      <c r="G66" s="26"/>
      <c r="H66" s="26" t="str">
        <f t="shared" ca="1" si="1"/>
        <v/>
      </c>
    </row>
    <row r="67" spans="1:8" ht="16.5" x14ac:dyDescent="0.25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0"/>
        <v/>
      </c>
      <c r="G67" s="26"/>
      <c r="H67" s="26" t="str">
        <f t="shared" ca="1" si="1"/>
        <v/>
      </c>
    </row>
    <row r="68" spans="1:8" ht="16.5" x14ac:dyDescent="0.25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0"/>
        <v/>
      </c>
      <c r="G68" s="26"/>
      <c r="H68" s="26" t="str">
        <f t="shared" ca="1" si="1"/>
        <v/>
      </c>
    </row>
    <row r="69" spans="1:8" ht="16.5" x14ac:dyDescent="0.25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0"/>
        <v/>
      </c>
      <c r="G69" s="26"/>
      <c r="H69" s="26" t="str">
        <f t="shared" ca="1" si="1"/>
        <v/>
      </c>
    </row>
    <row r="70" spans="1:8" ht="16.5" x14ac:dyDescent="0.25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0"/>
        <v/>
      </c>
      <c r="G70" s="26"/>
      <c r="H70" s="26" t="str">
        <f t="shared" ca="1" si="1"/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2" priority="2" operator="lessThanOrEqual">
      <formula>10</formula>
    </cfRule>
    <cfRule type="cellIs" dxfId="1" priority="3" operator="between">
      <formula>11</formula>
      <formula>29</formula>
    </cfRule>
    <cfRule type="cellIs" dxfId="0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125"/>
  <sheetViews>
    <sheetView tabSelected="1" workbookViewId="0">
      <selection activeCell="M11" sqref="M11"/>
    </sheetView>
  </sheetViews>
  <sheetFormatPr baseColWidth="10" defaultColWidth="11.5703125" defaultRowHeight="15" x14ac:dyDescent="0.25"/>
  <cols>
    <col min="1" max="1" width="9.140625" bestFit="1" customWidth="1"/>
    <col min="2" max="2" width="15.5703125" bestFit="1" customWidth="1"/>
    <col min="3" max="3" width="11.5703125" bestFit="1" customWidth="1"/>
    <col min="4" max="4" width="12.140625" bestFit="1" customWidth="1"/>
    <col min="5" max="5" width="10.7109375" bestFit="1" customWidth="1"/>
    <col min="6" max="6" width="9.85546875" bestFit="1" customWidth="1"/>
    <col min="7" max="7" width="9" bestFit="1" customWidth="1"/>
    <col min="8" max="8" width="15.28515625" bestFit="1" customWidth="1"/>
    <col min="9" max="9" width="31" bestFit="1" customWidth="1"/>
    <col min="10" max="10" width="14.42578125" bestFit="1" customWidth="1"/>
  </cols>
  <sheetData>
    <row r="1" spans="1:10" ht="25.5" customHeight="1" x14ac:dyDescent="0.25">
      <c r="A1" s="51" t="s">
        <v>47</v>
      </c>
      <c r="B1" s="52"/>
      <c r="C1" s="52"/>
      <c r="D1" s="52"/>
      <c r="E1" s="52"/>
      <c r="F1" s="52"/>
      <c r="G1" s="52"/>
      <c r="H1" s="52"/>
      <c r="I1" s="52"/>
      <c r="J1" s="53"/>
    </row>
    <row r="2" spans="1:10" ht="15.75" thickBot="1" x14ac:dyDescent="0.3">
      <c r="A2" s="54"/>
      <c r="B2" s="55"/>
      <c r="C2" s="55"/>
      <c r="D2" s="55"/>
      <c r="E2" s="55"/>
      <c r="F2" s="55"/>
      <c r="G2" s="55"/>
      <c r="H2" s="55"/>
      <c r="I2" s="55"/>
      <c r="J2" s="56"/>
    </row>
    <row r="3" spans="1:10" ht="2.1" customHeight="1" x14ac:dyDescent="0.25">
      <c r="A3" s="8"/>
      <c r="B3" s="8"/>
      <c r="C3" s="8"/>
      <c r="D3" s="8"/>
      <c r="E3" s="8"/>
      <c r="F3" s="8"/>
      <c r="G3" s="8"/>
      <c r="H3" s="8"/>
      <c r="I3" s="8"/>
      <c r="J3" s="8"/>
    </row>
    <row r="4" spans="1:10" ht="16.5" x14ac:dyDescent="0.3">
      <c r="A4" s="16"/>
      <c r="B4" s="13"/>
      <c r="C4" s="3"/>
      <c r="D4" s="3"/>
      <c r="E4" s="30"/>
      <c r="F4" s="30"/>
      <c r="G4" s="30"/>
      <c r="H4" s="13"/>
      <c r="I4" s="31"/>
      <c r="J4" s="32"/>
    </row>
    <row r="5" spans="1:10" ht="16.5" x14ac:dyDescent="0.3">
      <c r="A5" s="17"/>
      <c r="B5" s="14"/>
      <c r="C5" s="4"/>
      <c r="D5" s="4"/>
      <c r="E5" s="4"/>
      <c r="F5" s="4"/>
      <c r="G5" s="4"/>
      <c r="H5" s="4"/>
      <c r="I5" s="4"/>
      <c r="J5" s="5"/>
    </row>
    <row r="6" spans="1:10" ht="2.1" customHeight="1" x14ac:dyDescent="0.3">
      <c r="A6" s="11"/>
      <c r="B6" s="9"/>
      <c r="C6" s="9"/>
      <c r="D6" s="9"/>
      <c r="E6" s="9"/>
      <c r="F6" s="9"/>
      <c r="G6" s="9"/>
      <c r="H6" s="10"/>
      <c r="I6" s="10"/>
      <c r="J6" s="10"/>
    </row>
    <row r="7" spans="1:10" ht="30" x14ac:dyDescent="0.25">
      <c r="A7" s="19" t="s">
        <v>4</v>
      </c>
      <c r="B7" s="19" t="s">
        <v>5</v>
      </c>
      <c r="C7" s="19" t="s">
        <v>0</v>
      </c>
      <c r="D7" s="19" t="s">
        <v>1</v>
      </c>
      <c r="E7" s="19" t="s">
        <v>3</v>
      </c>
      <c r="F7" s="19" t="s">
        <v>15</v>
      </c>
      <c r="G7" s="19" t="s">
        <v>16</v>
      </c>
      <c r="H7" s="19" t="s">
        <v>13</v>
      </c>
      <c r="I7" s="19" t="s">
        <v>14</v>
      </c>
      <c r="J7" s="19" t="s">
        <v>12</v>
      </c>
    </row>
    <row r="8" spans="1:10" ht="16.5" x14ac:dyDescent="0.3">
      <c r="A8" s="21">
        <v>901002</v>
      </c>
      <c r="B8" s="21" t="s">
        <v>31</v>
      </c>
      <c r="C8" s="36" t="s">
        <v>45</v>
      </c>
      <c r="D8" s="37">
        <v>43084</v>
      </c>
      <c r="E8" s="38">
        <v>154.58000000000001</v>
      </c>
      <c r="F8" s="21"/>
      <c r="G8" s="21" t="str">
        <f>IF(F8&gt;0,E8-F8,"")</f>
        <v/>
      </c>
      <c r="H8" s="21" t="str">
        <f>IFERROR(INDEX('BDD Client'!$A$2:$G$5,MATCH($A8,'BDD Client'!$A$2:$A$5,0),6),"")</f>
        <v>06-30-30-30-30</v>
      </c>
      <c r="I8" s="21" t="str">
        <f>IFERROR(INDEX('BDD Client'!$A$2:$G$5,MATCH($A8,'BDD Client'!$A$2:$A$5,0),7),"")</f>
        <v>ormes.sauvignon@mail.fr</v>
      </c>
      <c r="J8" s="57" t="s">
        <v>64</v>
      </c>
    </row>
    <row r="9" spans="1:10" ht="16.5" x14ac:dyDescent="0.3">
      <c r="A9" s="21">
        <v>901003</v>
      </c>
      <c r="B9" s="21" t="s">
        <v>26</v>
      </c>
      <c r="C9" s="36" t="s">
        <v>44</v>
      </c>
      <c r="D9" s="37">
        <v>43084</v>
      </c>
      <c r="E9" s="38">
        <v>152.58000000000001</v>
      </c>
      <c r="F9" s="21">
        <v>150</v>
      </c>
      <c r="G9" s="21">
        <f>IF(F9&gt;0,E9-F9,"")</f>
        <v>2.5800000000000125</v>
      </c>
      <c r="H9" s="21" t="str">
        <f>IFERROR(INDEX('BDD Client'!$A$2:$G$5,MATCH($A9,'BDD Client'!$A$2:$A$5,0),6),"")</f>
        <v>06-10-10-10-10</v>
      </c>
      <c r="I9" s="21" t="str">
        <f>IFERROR(INDEX('BDD Client'!$A$2:$G$5,MATCH($A9,'BDD Client'!$A$2:$A$5,0),7),"")</f>
        <v>louis.concertduparadis@mail.fr</v>
      </c>
      <c r="J9" s="21"/>
    </row>
    <row r="10" spans="1:10" ht="16.5" x14ac:dyDescent="0.3">
      <c r="A10" s="21">
        <v>901003</v>
      </c>
      <c r="B10" s="21" t="s">
        <v>26</v>
      </c>
      <c r="C10" s="36" t="s">
        <v>61</v>
      </c>
      <c r="D10" s="37">
        <v>43084</v>
      </c>
      <c r="E10" s="38">
        <v>1215.8800000000001</v>
      </c>
      <c r="F10" s="21">
        <v>200</v>
      </c>
      <c r="G10" s="21">
        <f>IF(F10&gt;0,E10-F10,"")</f>
        <v>1015.8800000000001</v>
      </c>
      <c r="H10" s="21" t="str">
        <f>IFERROR(INDEX('BDD Client'!$A$2:$G$5,MATCH($A10,'BDD Client'!$A$2:$A$5,0),6),"")</f>
        <v>06-10-10-10-10</v>
      </c>
      <c r="I10" s="21" t="str">
        <f>IFERROR(INDEX('BDD Client'!$A$2:$G$5,MATCH($A10,'BDD Client'!$A$2:$A$5,0),7),"")</f>
        <v>louis.concertduparadis@mail.fr</v>
      </c>
      <c r="J10" s="21"/>
    </row>
    <row r="11" spans="1:10" ht="16.5" x14ac:dyDescent="0.3">
      <c r="A11" s="21">
        <v>901004</v>
      </c>
      <c r="B11" s="21" t="s">
        <v>29</v>
      </c>
      <c r="C11" s="36" t="s">
        <v>41</v>
      </c>
      <c r="D11" s="37">
        <v>43069</v>
      </c>
      <c r="E11" s="38">
        <v>458.35</v>
      </c>
      <c r="F11" s="21"/>
      <c r="G11" s="21" t="str">
        <f>IF(F11&gt;0,E11-F11,"")</f>
        <v/>
      </c>
      <c r="H11" s="21" t="str">
        <f>IFERROR(INDEX('BDD Client'!$A$2:$G$5,MATCH($A11,'BDD Client'!$A$2:$A$5,0),6),"")</f>
        <v>06-20-20-20-20</v>
      </c>
      <c r="I11" s="21" t="str">
        <f>IFERROR(INDEX('BDD Client'!$A$2:$G$5,MATCH($A11,'BDD Client'!$A$2:$A$5,0),7),"")</f>
        <v>paul.etude@mail.fr</v>
      </c>
      <c r="J11" s="58" t="s">
        <v>65</v>
      </c>
    </row>
    <row r="12" spans="1:10" ht="16.5" x14ac:dyDescent="0.3">
      <c r="A12" s="21">
        <v>901004</v>
      </c>
      <c r="B12" s="21" t="s">
        <v>29</v>
      </c>
      <c r="C12" s="36" t="s">
        <v>59</v>
      </c>
      <c r="D12" s="37">
        <v>43070</v>
      </c>
      <c r="E12" s="38">
        <v>524.36</v>
      </c>
      <c r="F12" s="21">
        <v>100</v>
      </c>
      <c r="G12" s="21">
        <f>IF(F12&gt;0,E12-F12,"")</f>
        <v>424.36</v>
      </c>
      <c r="H12" s="21" t="str">
        <f>IFERROR(INDEX('BDD Client'!$A$2:$G$5,MATCH($A12,'BDD Client'!$A$2:$A$5,0),6),"")</f>
        <v>06-20-20-20-20</v>
      </c>
      <c r="I12" s="21" t="str">
        <f>IFERROR(INDEX('BDD Client'!$A$2:$G$5,MATCH($A12,'BDD Client'!$A$2:$A$5,0),7),"")</f>
        <v>paul.etude@mail.fr</v>
      </c>
      <c r="J12" s="21"/>
    </row>
    <row r="13" spans="1:10" ht="16.5" x14ac:dyDescent="0.3">
      <c r="A13" s="36">
        <v>901006</v>
      </c>
      <c r="B13" s="35" t="s">
        <v>33</v>
      </c>
      <c r="C13" s="36" t="s">
        <v>58</v>
      </c>
      <c r="D13" s="37">
        <v>43084</v>
      </c>
      <c r="E13" s="38">
        <v>542.89</v>
      </c>
      <c r="F13" s="21"/>
      <c r="G13" s="21" t="str">
        <f>IF(F13&gt;0,E13-F13,"")</f>
        <v/>
      </c>
      <c r="H13" s="21" t="str">
        <f>IFERROR(INDEX('BDD Client'!$A$2:$G$5,MATCH($A13,'BDD Client'!$A$2:$A$5,0),6),"")</f>
        <v>06-40-40-40-40</v>
      </c>
      <c r="I13" s="21" t="str">
        <f>IFERROR(INDEX('BDD Client'!$A$2:$G$5,MATCH($A13,'BDD Client'!$A$2:$A$5,0),7),"")</f>
        <v>cambras.syrah@mail.fr</v>
      </c>
      <c r="J13" s="21"/>
    </row>
    <row r="14" spans="1:10" ht="16.5" x14ac:dyDescent="0.3">
      <c r="A14" s="21"/>
      <c r="B14" s="21"/>
      <c r="C14" s="21"/>
      <c r="D14" s="35"/>
      <c r="E14" s="38"/>
      <c r="F14" s="21"/>
      <c r="G14" s="21" t="str">
        <f>IF(F14&gt;0,E14-F14,"")</f>
        <v/>
      </c>
      <c r="H14" s="21" t="str">
        <f>IFERROR(INDEX('BDD Client'!$A$2:$G$5,MATCH($A14,'BDD Client'!$A$2:$A$5,0),6),"")</f>
        <v/>
      </c>
      <c r="I14" s="21" t="str">
        <f>IFERROR(INDEX('BDD Client'!$A$2:$G$5,MATCH($A14,'BDD Client'!$A$2:$A$5,0),7),"")</f>
        <v/>
      </c>
      <c r="J14" s="21"/>
    </row>
    <row r="15" spans="1:10" ht="16.5" x14ac:dyDescent="0.3">
      <c r="A15" s="21"/>
      <c r="B15" s="21"/>
      <c r="C15" s="21"/>
      <c r="D15" s="21"/>
      <c r="E15" s="38"/>
      <c r="F15" s="21"/>
      <c r="G15" s="21"/>
      <c r="H15" s="21"/>
      <c r="I15" s="21"/>
      <c r="J15" s="21"/>
    </row>
    <row r="16" spans="1:10" ht="16.5" x14ac:dyDescent="0.3">
      <c r="A16" s="21"/>
      <c r="B16" s="21"/>
      <c r="C16" s="21"/>
      <c r="D16" s="21"/>
      <c r="E16" s="38"/>
      <c r="F16" s="21"/>
      <c r="G16" s="21"/>
      <c r="H16" s="21"/>
      <c r="I16" s="21"/>
      <c r="J16" s="21"/>
    </row>
    <row r="17" spans="1:10" ht="16.5" x14ac:dyDescent="0.3">
      <c r="A17" s="21"/>
      <c r="B17" s="21"/>
      <c r="C17" s="21"/>
      <c r="D17" s="21"/>
      <c r="E17" s="38"/>
      <c r="F17" s="21"/>
      <c r="G17" s="21"/>
      <c r="H17" s="21"/>
      <c r="I17" s="21"/>
      <c r="J17" s="21"/>
    </row>
    <row r="18" spans="1:10" ht="16.5" x14ac:dyDescent="0.3">
      <c r="A18" s="21"/>
      <c r="B18" s="21"/>
      <c r="C18" s="21"/>
      <c r="D18" s="21"/>
      <c r="E18" s="38"/>
      <c r="F18" s="21"/>
      <c r="G18" s="21"/>
      <c r="H18" s="21"/>
      <c r="I18" s="21"/>
      <c r="J18" s="21"/>
    </row>
    <row r="19" spans="1:10" ht="16.5" x14ac:dyDescent="0.3">
      <c r="A19" s="21"/>
      <c r="B19" s="21"/>
      <c r="C19" s="21"/>
      <c r="D19" s="21"/>
      <c r="E19" s="38"/>
      <c r="F19" s="21"/>
      <c r="G19" s="21"/>
      <c r="H19" s="21"/>
      <c r="I19" s="21"/>
      <c r="J19" s="21"/>
    </row>
    <row r="20" spans="1:10" ht="16.5" x14ac:dyDescent="0.3">
      <c r="A20" s="21"/>
      <c r="B20" s="21"/>
      <c r="C20" s="21"/>
      <c r="D20" s="21"/>
      <c r="E20" s="38"/>
      <c r="F20" s="21"/>
      <c r="G20" s="21"/>
      <c r="H20" s="21"/>
      <c r="I20" s="21"/>
      <c r="J20" s="21"/>
    </row>
    <row r="21" spans="1:10" ht="16.5" x14ac:dyDescent="0.3">
      <c r="A21" s="21"/>
      <c r="B21" s="21"/>
      <c r="C21" s="21"/>
      <c r="D21" s="21"/>
      <c r="E21" s="38"/>
      <c r="F21" s="21"/>
      <c r="G21" s="21"/>
      <c r="H21" s="21"/>
      <c r="I21" s="21"/>
      <c r="J21" s="21"/>
    </row>
    <row r="22" spans="1:10" ht="16.5" x14ac:dyDescent="0.3">
      <c r="A22" s="21"/>
      <c r="B22" s="21"/>
      <c r="C22" s="21"/>
      <c r="D22" s="21"/>
      <c r="E22" s="38"/>
      <c r="F22" s="21"/>
      <c r="G22" s="21"/>
      <c r="H22" s="21"/>
      <c r="I22" s="21"/>
      <c r="J22" s="21"/>
    </row>
    <row r="23" spans="1:10" ht="16.5" x14ac:dyDescent="0.3">
      <c r="A23" s="21"/>
      <c r="B23" s="21"/>
      <c r="C23" s="21"/>
      <c r="D23" s="21"/>
      <c r="E23" s="38"/>
      <c r="F23" s="21"/>
      <c r="G23" s="21"/>
      <c r="H23" s="21"/>
      <c r="I23" s="21"/>
      <c r="J23" s="21"/>
    </row>
    <row r="24" spans="1:10" ht="16.5" x14ac:dyDescent="0.3">
      <c r="A24" s="21"/>
      <c r="B24" s="21"/>
      <c r="C24" s="21"/>
      <c r="D24" s="21"/>
      <c r="E24" s="38"/>
      <c r="F24" s="21"/>
      <c r="G24" s="21"/>
      <c r="H24" s="21"/>
      <c r="I24" s="21"/>
      <c r="J24" s="21"/>
    </row>
    <row r="25" spans="1:10" ht="16.5" x14ac:dyDescent="0.3">
      <c r="A25" s="21"/>
      <c r="B25" s="21"/>
      <c r="C25" s="21"/>
      <c r="D25" s="21"/>
      <c r="E25" s="38"/>
      <c r="F25" s="21"/>
      <c r="G25" s="21"/>
      <c r="H25" s="21"/>
      <c r="I25" s="21"/>
      <c r="J25" s="21"/>
    </row>
    <row r="26" spans="1:10" ht="16.5" x14ac:dyDescent="0.3">
      <c r="A26" s="21"/>
      <c r="B26" s="21"/>
      <c r="C26" s="21"/>
      <c r="D26" s="21"/>
      <c r="E26" s="38"/>
      <c r="F26" s="21"/>
      <c r="G26" s="21"/>
      <c r="H26" s="21"/>
      <c r="I26" s="21"/>
      <c r="J26" s="21"/>
    </row>
    <row r="27" spans="1:10" ht="16.5" x14ac:dyDescent="0.3">
      <c r="A27" s="21"/>
      <c r="B27" s="21"/>
      <c r="C27" s="21"/>
      <c r="D27" s="21"/>
      <c r="E27" s="38"/>
      <c r="F27" s="21"/>
      <c r="G27" s="21"/>
      <c r="H27" s="21"/>
      <c r="I27" s="21"/>
      <c r="J27" s="21"/>
    </row>
    <row r="28" spans="1:10" ht="16.5" x14ac:dyDescent="0.3">
      <c r="A28" s="21"/>
      <c r="B28" s="21"/>
      <c r="C28" s="21"/>
      <c r="D28" s="21"/>
      <c r="E28" s="38"/>
      <c r="F28" s="21"/>
      <c r="G28" s="21"/>
      <c r="H28" s="21"/>
      <c r="I28" s="21"/>
      <c r="J28" s="21"/>
    </row>
    <row r="29" spans="1:10" ht="16.5" x14ac:dyDescent="0.3">
      <c r="A29" s="21"/>
      <c r="B29" s="21"/>
      <c r="C29" s="21"/>
      <c r="D29" s="21"/>
      <c r="E29" s="38"/>
      <c r="F29" s="21"/>
      <c r="G29" s="21"/>
      <c r="H29" s="21"/>
      <c r="I29" s="21"/>
      <c r="J29" s="21"/>
    </row>
    <row r="30" spans="1:10" ht="16.5" x14ac:dyDescent="0.3">
      <c r="A30" s="21"/>
      <c r="B30" s="21"/>
      <c r="C30" s="21"/>
      <c r="D30" s="21"/>
      <c r="E30" s="38"/>
      <c r="F30" s="21"/>
      <c r="G30" s="21"/>
      <c r="H30" s="21"/>
      <c r="I30" s="21"/>
      <c r="J30" s="21"/>
    </row>
    <row r="31" spans="1:10" ht="16.5" x14ac:dyDescent="0.3">
      <c r="A31" s="21"/>
      <c r="B31" s="21"/>
      <c r="C31" s="21"/>
      <c r="D31" s="21"/>
      <c r="E31" s="38"/>
      <c r="F31" s="21"/>
      <c r="G31" s="21"/>
      <c r="H31" s="21"/>
      <c r="I31" s="21"/>
      <c r="J31" s="21"/>
    </row>
    <row r="32" spans="1:10" ht="16.5" x14ac:dyDescent="0.3">
      <c r="A32" s="21"/>
      <c r="B32" s="21"/>
      <c r="C32" s="21"/>
      <c r="D32" s="21"/>
      <c r="E32" s="38"/>
      <c r="F32" s="21"/>
      <c r="G32" s="21"/>
      <c r="H32" s="21"/>
      <c r="I32" s="21"/>
      <c r="J32" s="21"/>
    </row>
    <row r="33" spans="1:10" ht="16.5" x14ac:dyDescent="0.3">
      <c r="A33" s="21"/>
      <c r="B33" s="21"/>
      <c r="C33" s="21"/>
      <c r="D33" s="21"/>
      <c r="E33" s="38"/>
      <c r="F33" s="21"/>
      <c r="G33" s="21"/>
      <c r="H33" s="21"/>
      <c r="I33" s="21"/>
      <c r="J33" s="21"/>
    </row>
    <row r="34" spans="1:10" ht="16.5" x14ac:dyDescent="0.3">
      <c r="A34" s="21"/>
      <c r="B34" s="21"/>
      <c r="C34" s="21"/>
      <c r="D34" s="21"/>
      <c r="E34" s="38"/>
      <c r="F34" s="21"/>
      <c r="G34" s="21"/>
      <c r="H34" s="21"/>
      <c r="I34" s="21"/>
      <c r="J34" s="21"/>
    </row>
    <row r="35" spans="1:10" ht="16.5" x14ac:dyDescent="0.3">
      <c r="A35" s="21"/>
      <c r="B35" s="21"/>
      <c r="C35" s="21"/>
      <c r="D35" s="21"/>
      <c r="E35" s="21"/>
      <c r="F35" s="21"/>
      <c r="G35" s="21"/>
      <c r="H35" s="21"/>
      <c r="I35" s="21"/>
      <c r="J35" s="21"/>
    </row>
    <row r="36" spans="1:10" ht="16.5" x14ac:dyDescent="0.3">
      <c r="A36" s="21"/>
      <c r="B36" s="21"/>
      <c r="C36" s="21"/>
      <c r="D36" s="21"/>
      <c r="E36" s="21"/>
      <c r="F36" s="21"/>
      <c r="G36" s="21"/>
      <c r="H36" s="21"/>
      <c r="I36" s="21"/>
      <c r="J36" s="21"/>
    </row>
    <row r="37" spans="1:10" ht="16.5" x14ac:dyDescent="0.3">
      <c r="A37" s="21"/>
      <c r="B37" s="21"/>
      <c r="C37" s="21"/>
      <c r="D37" s="21"/>
      <c r="E37" s="21"/>
      <c r="F37" s="21"/>
      <c r="G37" s="21"/>
      <c r="H37" s="21"/>
      <c r="I37" s="21"/>
      <c r="J37" s="21"/>
    </row>
    <row r="38" spans="1:10" ht="16.5" x14ac:dyDescent="0.3">
      <c r="A38" s="21"/>
      <c r="B38" s="21"/>
      <c r="C38" s="21"/>
      <c r="D38" s="21"/>
      <c r="E38" s="21"/>
      <c r="F38" s="21"/>
      <c r="G38" s="21"/>
      <c r="H38" s="21"/>
      <c r="I38" s="21"/>
      <c r="J38" s="21"/>
    </row>
    <row r="39" spans="1:10" ht="16.5" x14ac:dyDescent="0.3">
      <c r="A39" s="21"/>
      <c r="B39" s="21"/>
      <c r="C39" s="21"/>
      <c r="D39" s="21"/>
      <c r="E39" s="21"/>
      <c r="F39" s="21"/>
      <c r="G39" s="21"/>
      <c r="H39" s="21"/>
      <c r="I39" s="21"/>
      <c r="J39" s="21"/>
    </row>
    <row r="40" spans="1:10" ht="16.5" x14ac:dyDescent="0.3">
      <c r="A40" s="21"/>
      <c r="B40" s="21"/>
      <c r="C40" s="21"/>
      <c r="D40" s="21"/>
      <c r="E40" s="21"/>
      <c r="F40" s="21"/>
      <c r="G40" s="21"/>
      <c r="H40" s="21"/>
      <c r="I40" s="21"/>
      <c r="J40" s="21"/>
    </row>
    <row r="41" spans="1:10" ht="16.5" x14ac:dyDescent="0.3">
      <c r="A41" s="21"/>
      <c r="B41" s="21"/>
      <c r="C41" s="21"/>
      <c r="D41" s="21"/>
      <c r="E41" s="21"/>
      <c r="F41" s="21"/>
      <c r="G41" s="21"/>
      <c r="H41" s="21"/>
      <c r="I41" s="21"/>
      <c r="J41" s="21"/>
    </row>
    <row r="42" spans="1:10" ht="16.5" x14ac:dyDescent="0.3">
      <c r="A42" s="21"/>
      <c r="B42" s="21"/>
      <c r="C42" s="21"/>
      <c r="D42" s="21"/>
      <c r="E42" s="21"/>
      <c r="F42" s="21"/>
      <c r="G42" s="21"/>
      <c r="H42" s="21"/>
      <c r="I42" s="21"/>
      <c r="J42" s="21"/>
    </row>
    <row r="43" spans="1:10" ht="16.5" x14ac:dyDescent="0.3">
      <c r="A43" s="21"/>
      <c r="B43" s="21"/>
      <c r="C43" s="21"/>
      <c r="D43" s="21"/>
      <c r="E43" s="21"/>
      <c r="F43" s="21"/>
      <c r="G43" s="21"/>
      <c r="H43" s="21"/>
      <c r="I43" s="21"/>
      <c r="J43" s="21"/>
    </row>
    <row r="44" spans="1:10" ht="16.5" x14ac:dyDescent="0.3">
      <c r="A44" s="21"/>
      <c r="B44" s="21"/>
      <c r="C44" s="21"/>
      <c r="D44" s="21"/>
      <c r="E44" s="21"/>
      <c r="F44" s="21"/>
      <c r="G44" s="21"/>
      <c r="H44" s="21"/>
      <c r="I44" s="21"/>
      <c r="J44" s="21"/>
    </row>
    <row r="45" spans="1:10" ht="16.5" x14ac:dyDescent="0.3">
      <c r="A45" s="21"/>
      <c r="B45" s="21"/>
      <c r="C45" s="21"/>
      <c r="D45" s="21"/>
      <c r="E45" s="21"/>
      <c r="F45" s="21"/>
      <c r="G45" s="21"/>
      <c r="H45" s="21"/>
      <c r="I45" s="21"/>
      <c r="J45" s="21"/>
    </row>
    <row r="46" spans="1:10" ht="16.5" x14ac:dyDescent="0.3">
      <c r="A46" s="21"/>
      <c r="B46" s="21"/>
      <c r="C46" s="21"/>
      <c r="D46" s="21"/>
      <c r="E46" s="21"/>
      <c r="F46" s="21"/>
      <c r="G46" s="21"/>
      <c r="H46" s="21"/>
      <c r="I46" s="21"/>
      <c r="J46" s="21"/>
    </row>
    <row r="47" spans="1:10" ht="16.5" x14ac:dyDescent="0.3">
      <c r="A47" s="21"/>
      <c r="B47" s="21"/>
      <c r="C47" s="21"/>
      <c r="D47" s="21"/>
      <c r="E47" s="21"/>
      <c r="F47" s="21"/>
      <c r="G47" s="21"/>
      <c r="H47" s="21"/>
      <c r="I47" s="21"/>
      <c r="J47" s="21"/>
    </row>
    <row r="48" spans="1:10" ht="16.5" x14ac:dyDescent="0.3">
      <c r="A48" s="21"/>
      <c r="B48" s="21"/>
      <c r="C48" s="21"/>
      <c r="D48" s="21"/>
      <c r="E48" s="21"/>
      <c r="F48" s="21"/>
      <c r="G48" s="21"/>
      <c r="H48" s="21"/>
      <c r="I48" s="21"/>
      <c r="J48" s="21"/>
    </row>
    <row r="49" spans="1:10" ht="16.5" x14ac:dyDescent="0.3">
      <c r="A49" s="21"/>
      <c r="B49" s="21"/>
      <c r="C49" s="21"/>
      <c r="D49" s="21"/>
      <c r="E49" s="21"/>
      <c r="F49" s="21"/>
      <c r="G49" s="21"/>
      <c r="H49" s="21"/>
      <c r="I49" s="21"/>
      <c r="J49" s="21"/>
    </row>
    <row r="50" spans="1:10" ht="16.5" x14ac:dyDescent="0.3">
      <c r="A50" s="21"/>
      <c r="B50" s="21"/>
      <c r="C50" s="21"/>
      <c r="D50" s="21"/>
      <c r="E50" s="21"/>
      <c r="F50" s="21"/>
      <c r="G50" s="21"/>
      <c r="H50" s="21"/>
      <c r="I50" s="21"/>
      <c r="J50" s="21"/>
    </row>
    <row r="51" spans="1:10" ht="16.5" x14ac:dyDescent="0.3">
      <c r="A51" s="21"/>
      <c r="B51" s="21"/>
      <c r="C51" s="21"/>
      <c r="D51" s="21"/>
      <c r="E51" s="21"/>
      <c r="F51" s="21"/>
      <c r="G51" s="21"/>
      <c r="H51" s="21"/>
      <c r="I51" s="21"/>
      <c r="J51" s="21"/>
    </row>
    <row r="52" spans="1:10" ht="16.5" x14ac:dyDescent="0.3">
      <c r="A52" s="21"/>
      <c r="B52" s="21"/>
      <c r="C52" s="21"/>
      <c r="D52" s="21"/>
      <c r="E52" s="21"/>
      <c r="F52" s="21"/>
      <c r="G52" s="21"/>
      <c r="H52" s="21"/>
      <c r="I52" s="21"/>
      <c r="J52" s="21"/>
    </row>
    <row r="53" spans="1:10" ht="16.5" x14ac:dyDescent="0.3">
      <c r="A53" s="21"/>
      <c r="B53" s="21"/>
      <c r="C53" s="21"/>
      <c r="D53" s="21"/>
      <c r="E53" s="21"/>
      <c r="F53" s="21"/>
      <c r="G53" s="21"/>
      <c r="H53" s="21"/>
      <c r="I53" s="21"/>
      <c r="J53" s="21"/>
    </row>
    <row r="54" spans="1:10" ht="16.5" x14ac:dyDescent="0.3">
      <c r="A54" s="21"/>
      <c r="B54" s="21"/>
      <c r="C54" s="21"/>
      <c r="D54" s="21"/>
      <c r="E54" s="21"/>
      <c r="F54" s="21"/>
      <c r="G54" s="21"/>
      <c r="H54" s="21"/>
      <c r="I54" s="21"/>
      <c r="J54" s="21"/>
    </row>
    <row r="55" spans="1:10" ht="16.5" x14ac:dyDescent="0.3">
      <c r="A55" s="21"/>
      <c r="B55" s="21"/>
      <c r="C55" s="21"/>
      <c r="D55" s="21"/>
      <c r="E55" s="21"/>
      <c r="F55" s="21"/>
      <c r="G55" s="21"/>
      <c r="H55" s="21"/>
      <c r="I55" s="21"/>
      <c r="J55" s="21"/>
    </row>
    <row r="56" spans="1:10" ht="16.5" x14ac:dyDescent="0.3">
      <c r="A56" s="21"/>
      <c r="B56" s="21"/>
      <c r="C56" s="21"/>
      <c r="D56" s="21"/>
      <c r="E56" s="21"/>
      <c r="F56" s="21"/>
      <c r="G56" s="21"/>
      <c r="H56" s="21"/>
      <c r="I56" s="21"/>
      <c r="J56" s="21"/>
    </row>
    <row r="57" spans="1:10" ht="16.5" x14ac:dyDescent="0.3">
      <c r="A57" s="21"/>
      <c r="B57" s="21"/>
      <c r="C57" s="21"/>
      <c r="D57" s="21"/>
      <c r="E57" s="21"/>
      <c r="F57" s="21"/>
      <c r="G57" s="21"/>
      <c r="H57" s="21"/>
      <c r="I57" s="21"/>
      <c r="J57" s="21"/>
    </row>
    <row r="58" spans="1:10" ht="16.5" x14ac:dyDescent="0.3">
      <c r="A58" s="21"/>
      <c r="B58" s="21"/>
      <c r="C58" s="21"/>
      <c r="D58" s="21"/>
      <c r="E58" s="21"/>
      <c r="F58" s="21"/>
      <c r="G58" s="21"/>
      <c r="H58" s="21"/>
      <c r="I58" s="21"/>
      <c r="J58" s="21"/>
    </row>
    <row r="59" spans="1:10" ht="16.5" x14ac:dyDescent="0.3">
      <c r="A59" s="21"/>
      <c r="B59" s="21"/>
      <c r="C59" s="21"/>
      <c r="D59" s="21"/>
      <c r="E59" s="21"/>
      <c r="F59" s="21"/>
      <c r="G59" s="21"/>
      <c r="H59" s="21"/>
      <c r="I59" s="21"/>
      <c r="J59" s="21"/>
    </row>
    <row r="60" spans="1:10" ht="16.5" x14ac:dyDescent="0.3">
      <c r="A60" s="21"/>
      <c r="B60" s="21"/>
      <c r="C60" s="21"/>
      <c r="D60" s="21"/>
      <c r="E60" s="21"/>
      <c r="F60" s="21"/>
      <c r="G60" s="21"/>
      <c r="H60" s="21"/>
      <c r="I60" s="21"/>
      <c r="J60" s="21"/>
    </row>
    <row r="61" spans="1:10" ht="16.5" x14ac:dyDescent="0.3">
      <c r="A61" s="21"/>
      <c r="B61" s="21"/>
      <c r="C61" s="21"/>
      <c r="D61" s="21"/>
      <c r="E61" s="21"/>
      <c r="F61" s="21"/>
      <c r="G61" s="21"/>
      <c r="H61" s="21"/>
      <c r="I61" s="21"/>
      <c r="J61" s="21"/>
    </row>
    <row r="62" spans="1:10" ht="16.5" x14ac:dyDescent="0.3">
      <c r="A62" s="21"/>
      <c r="B62" s="21"/>
      <c r="C62" s="21"/>
      <c r="D62" s="21"/>
      <c r="E62" s="21"/>
      <c r="F62" s="21"/>
      <c r="G62" s="21"/>
      <c r="H62" s="21"/>
      <c r="I62" s="21"/>
      <c r="J62" s="21"/>
    </row>
    <row r="63" spans="1:10" ht="16.5" x14ac:dyDescent="0.3">
      <c r="A63" s="21"/>
      <c r="B63" s="21"/>
      <c r="C63" s="21"/>
      <c r="D63" s="21"/>
      <c r="E63" s="21"/>
      <c r="F63" s="21"/>
      <c r="G63" s="21"/>
      <c r="H63" s="21"/>
      <c r="I63" s="21"/>
      <c r="J63" s="21"/>
    </row>
    <row r="64" spans="1:10" ht="16.5" x14ac:dyDescent="0.3">
      <c r="A64" s="21"/>
      <c r="B64" s="21"/>
      <c r="C64" s="21"/>
      <c r="D64" s="21"/>
      <c r="E64" s="21"/>
      <c r="F64" s="21"/>
      <c r="G64" s="21"/>
      <c r="H64" s="21"/>
      <c r="I64" s="21"/>
      <c r="J64" s="21"/>
    </row>
    <row r="65" spans="1:10" ht="16.5" x14ac:dyDescent="0.3">
      <c r="A65" s="21"/>
      <c r="B65" s="21"/>
      <c r="C65" s="21"/>
      <c r="D65" s="21"/>
      <c r="E65" s="21"/>
      <c r="F65" s="21"/>
      <c r="G65" s="21"/>
      <c r="H65" s="21"/>
      <c r="I65" s="21"/>
      <c r="J65" s="21"/>
    </row>
    <row r="66" spans="1:10" ht="16.5" x14ac:dyDescent="0.3">
      <c r="A66" s="21"/>
      <c r="B66" s="21"/>
      <c r="C66" s="21"/>
      <c r="D66" s="21"/>
      <c r="E66" s="21"/>
      <c r="F66" s="21"/>
      <c r="G66" s="21"/>
      <c r="H66" s="21"/>
      <c r="I66" s="21"/>
      <c r="J66" s="21"/>
    </row>
    <row r="67" spans="1:10" ht="16.5" x14ac:dyDescent="0.3">
      <c r="A67" s="21"/>
      <c r="B67" s="21"/>
      <c r="C67" s="21"/>
      <c r="D67" s="21"/>
      <c r="E67" s="21"/>
      <c r="F67" s="21"/>
      <c r="G67" s="21"/>
      <c r="H67" s="21"/>
      <c r="I67" s="21"/>
      <c r="J67" s="21"/>
    </row>
    <row r="68" spans="1:10" ht="16.5" x14ac:dyDescent="0.3">
      <c r="A68" s="21"/>
      <c r="B68" s="21"/>
      <c r="C68" s="21"/>
      <c r="D68" s="21"/>
      <c r="E68" s="21"/>
      <c r="F68" s="21"/>
      <c r="G68" s="21"/>
      <c r="H68" s="21"/>
      <c r="I68" s="21"/>
      <c r="J68" s="21"/>
    </row>
    <row r="69" spans="1:10" ht="16.5" x14ac:dyDescent="0.3">
      <c r="A69" s="21"/>
      <c r="B69" s="21"/>
      <c r="C69" s="21"/>
      <c r="D69" s="21"/>
      <c r="E69" s="21"/>
      <c r="F69" s="21"/>
      <c r="G69" s="21"/>
      <c r="H69" s="21"/>
      <c r="I69" s="21"/>
      <c r="J69" s="21"/>
    </row>
    <row r="70" spans="1:10" ht="16.5" x14ac:dyDescent="0.3">
      <c r="A70" s="21"/>
      <c r="B70" s="21"/>
      <c r="C70" s="21"/>
      <c r="D70" s="21"/>
      <c r="E70" s="21"/>
      <c r="F70" s="21"/>
      <c r="G70" s="21"/>
      <c r="H70" s="21"/>
      <c r="I70" s="21"/>
      <c r="J70" s="21"/>
    </row>
    <row r="71" spans="1:10" ht="16.5" x14ac:dyDescent="0.3">
      <c r="A71" s="21"/>
      <c r="B71" s="21"/>
      <c r="C71" s="21"/>
      <c r="D71" s="21"/>
      <c r="E71" s="21"/>
      <c r="F71" s="21"/>
      <c r="G71" s="21"/>
      <c r="H71" s="21"/>
      <c r="I71" s="21"/>
      <c r="J71" s="21"/>
    </row>
    <row r="72" spans="1:10" ht="16.5" x14ac:dyDescent="0.3">
      <c r="A72" s="21"/>
      <c r="B72" s="21"/>
      <c r="C72" s="21"/>
      <c r="D72" s="21"/>
      <c r="E72" s="21"/>
      <c r="F72" s="21"/>
      <c r="G72" s="21"/>
      <c r="H72" s="21"/>
      <c r="I72" s="21"/>
      <c r="J72" s="21"/>
    </row>
    <row r="73" spans="1:10" ht="16.5" x14ac:dyDescent="0.3">
      <c r="A73" s="21"/>
      <c r="B73" s="21"/>
      <c r="C73" s="21"/>
      <c r="D73" s="21"/>
      <c r="E73" s="21"/>
      <c r="F73" s="21"/>
      <c r="G73" s="21"/>
      <c r="H73" s="21"/>
      <c r="I73" s="21"/>
      <c r="J73" s="21"/>
    </row>
    <row r="74" spans="1:10" ht="16.5" x14ac:dyDescent="0.3">
      <c r="A74" s="21"/>
      <c r="B74" s="21"/>
      <c r="C74" s="21"/>
      <c r="D74" s="21"/>
      <c r="E74" s="21"/>
      <c r="F74" s="21"/>
      <c r="G74" s="21"/>
      <c r="H74" s="21"/>
      <c r="I74" s="21"/>
      <c r="J74" s="21"/>
    </row>
    <row r="75" spans="1:10" ht="16.5" x14ac:dyDescent="0.3">
      <c r="A75" s="21"/>
      <c r="B75" s="21"/>
      <c r="C75" s="21"/>
      <c r="D75" s="21"/>
      <c r="E75" s="21"/>
      <c r="F75" s="21"/>
      <c r="G75" s="21"/>
      <c r="H75" s="21"/>
      <c r="I75" s="21"/>
      <c r="J75" s="21"/>
    </row>
    <row r="76" spans="1:10" ht="16.5" x14ac:dyDescent="0.3">
      <c r="A76" s="21"/>
      <c r="B76" s="21"/>
      <c r="C76" s="21"/>
      <c r="D76" s="21"/>
      <c r="E76" s="21"/>
      <c r="F76" s="21"/>
      <c r="G76" s="21"/>
      <c r="H76" s="21"/>
      <c r="I76" s="21"/>
      <c r="J76" s="21"/>
    </row>
    <row r="77" spans="1:10" ht="16.5" x14ac:dyDescent="0.3">
      <c r="A77" s="21"/>
      <c r="B77" s="21"/>
      <c r="C77" s="21"/>
      <c r="D77" s="21"/>
      <c r="E77" s="21"/>
      <c r="F77" s="21"/>
      <c r="G77" s="21"/>
      <c r="H77" s="21"/>
      <c r="I77" s="21"/>
      <c r="J77" s="21"/>
    </row>
    <row r="78" spans="1:10" ht="16.5" x14ac:dyDescent="0.3">
      <c r="A78" s="21"/>
      <c r="B78" s="21"/>
      <c r="C78" s="21"/>
      <c r="D78" s="21"/>
      <c r="E78" s="21"/>
      <c r="F78" s="21"/>
      <c r="G78" s="21"/>
      <c r="H78" s="21"/>
      <c r="I78" s="21"/>
      <c r="J78" s="21"/>
    </row>
    <row r="79" spans="1:10" ht="16.5" x14ac:dyDescent="0.3">
      <c r="A79" s="21"/>
      <c r="B79" s="21"/>
      <c r="C79" s="21"/>
      <c r="D79" s="21"/>
      <c r="E79" s="21"/>
      <c r="F79" s="21"/>
      <c r="G79" s="21"/>
      <c r="H79" s="21"/>
      <c r="I79" s="21"/>
      <c r="J79" s="21"/>
    </row>
    <row r="80" spans="1:10" ht="16.5" x14ac:dyDescent="0.3">
      <c r="A80" s="21"/>
      <c r="B80" s="21"/>
      <c r="C80" s="21"/>
      <c r="D80" s="21"/>
      <c r="E80" s="21"/>
      <c r="F80" s="21"/>
      <c r="G80" s="21"/>
      <c r="H80" s="21"/>
      <c r="I80" s="21"/>
      <c r="J80" s="21"/>
    </row>
    <row r="81" spans="1:10" ht="16.5" x14ac:dyDescent="0.3">
      <c r="A81" s="21"/>
      <c r="B81" s="21"/>
      <c r="C81" s="21"/>
      <c r="D81" s="21"/>
      <c r="E81" s="21"/>
      <c r="F81" s="21"/>
      <c r="G81" s="21"/>
      <c r="H81" s="21"/>
      <c r="I81" s="21"/>
      <c r="J81" s="21"/>
    </row>
    <row r="82" spans="1:10" ht="16.5" x14ac:dyDescent="0.3">
      <c r="A82" s="21"/>
      <c r="B82" s="21"/>
      <c r="C82" s="21"/>
      <c r="D82" s="21"/>
      <c r="E82" s="21"/>
      <c r="F82" s="21"/>
      <c r="G82" s="21"/>
      <c r="H82" s="21"/>
      <c r="I82" s="21"/>
      <c r="J82" s="21"/>
    </row>
    <row r="83" spans="1:10" ht="16.5" x14ac:dyDescent="0.3">
      <c r="A83" s="21"/>
      <c r="B83" s="21"/>
      <c r="C83" s="21"/>
      <c r="D83" s="21"/>
      <c r="E83" s="21"/>
      <c r="F83" s="21"/>
      <c r="G83" s="21"/>
      <c r="H83" s="21"/>
      <c r="I83" s="21"/>
      <c r="J83" s="21"/>
    </row>
    <row r="84" spans="1:10" ht="16.5" x14ac:dyDescent="0.3">
      <c r="A84" s="21"/>
      <c r="B84" s="21"/>
      <c r="C84" s="21"/>
      <c r="D84" s="21"/>
      <c r="E84" s="21"/>
      <c r="F84" s="21"/>
      <c r="G84" s="21"/>
      <c r="H84" s="21"/>
      <c r="I84" s="21"/>
      <c r="J84" s="21"/>
    </row>
    <row r="85" spans="1:10" ht="16.5" x14ac:dyDescent="0.3">
      <c r="A85" s="21"/>
      <c r="B85" s="21"/>
      <c r="C85" s="21"/>
      <c r="D85" s="21"/>
      <c r="E85" s="21"/>
      <c r="F85" s="21"/>
      <c r="G85" s="21"/>
      <c r="H85" s="21"/>
      <c r="I85" s="21"/>
      <c r="J85" s="21"/>
    </row>
    <row r="86" spans="1:10" ht="16.5" x14ac:dyDescent="0.3">
      <c r="A86" s="21"/>
      <c r="B86" s="21"/>
      <c r="C86" s="21"/>
      <c r="D86" s="21"/>
      <c r="E86" s="21"/>
      <c r="F86" s="21"/>
      <c r="G86" s="21"/>
      <c r="H86" s="21"/>
      <c r="I86" s="21"/>
      <c r="J86" s="21"/>
    </row>
    <row r="87" spans="1:10" ht="16.5" x14ac:dyDescent="0.3">
      <c r="A87" s="21"/>
      <c r="B87" s="21"/>
      <c r="C87" s="21"/>
      <c r="D87" s="21"/>
      <c r="E87" s="21"/>
      <c r="F87" s="21"/>
      <c r="G87" s="21"/>
      <c r="H87" s="21"/>
      <c r="I87" s="21"/>
      <c r="J87" s="21"/>
    </row>
    <row r="88" spans="1:10" ht="16.5" x14ac:dyDescent="0.3">
      <c r="A88" s="21"/>
      <c r="B88" s="21"/>
      <c r="C88" s="21"/>
      <c r="D88" s="21"/>
      <c r="E88" s="21"/>
      <c r="F88" s="21"/>
      <c r="G88" s="21"/>
      <c r="H88" s="21"/>
      <c r="I88" s="21"/>
      <c r="J88" s="21"/>
    </row>
    <row r="89" spans="1:10" ht="16.5" x14ac:dyDescent="0.3">
      <c r="A89" s="21"/>
      <c r="B89" s="21"/>
      <c r="C89" s="21"/>
      <c r="D89" s="21"/>
      <c r="E89" s="21"/>
      <c r="F89" s="21"/>
      <c r="G89" s="21"/>
      <c r="H89" s="21"/>
      <c r="I89" s="21"/>
      <c r="J89" s="21"/>
    </row>
    <row r="90" spans="1:10" ht="16.5" x14ac:dyDescent="0.3">
      <c r="A90" s="21"/>
      <c r="B90" s="21"/>
      <c r="C90" s="21"/>
      <c r="D90" s="21"/>
      <c r="E90" s="21"/>
      <c r="F90" s="21"/>
      <c r="G90" s="21"/>
      <c r="H90" s="21"/>
      <c r="I90" s="21"/>
      <c r="J90" s="21"/>
    </row>
    <row r="91" spans="1:10" ht="16.5" x14ac:dyDescent="0.3">
      <c r="A91" s="21"/>
      <c r="B91" s="21"/>
      <c r="C91" s="21"/>
      <c r="D91" s="21"/>
      <c r="E91" s="21"/>
      <c r="F91" s="21"/>
      <c r="G91" s="21"/>
      <c r="H91" s="21"/>
      <c r="I91" s="21"/>
      <c r="J91" s="21"/>
    </row>
    <row r="92" spans="1:10" ht="16.5" x14ac:dyDescent="0.3">
      <c r="A92" s="21"/>
      <c r="B92" s="21"/>
      <c r="C92" s="21"/>
      <c r="D92" s="21"/>
      <c r="E92" s="21"/>
      <c r="F92" s="21"/>
      <c r="G92" s="21"/>
      <c r="H92" s="21"/>
      <c r="I92" s="21"/>
      <c r="J92" s="21"/>
    </row>
    <row r="93" spans="1:10" ht="16.5" x14ac:dyDescent="0.3">
      <c r="A93" s="21"/>
      <c r="B93" s="21"/>
      <c r="C93" s="21"/>
      <c r="D93" s="21"/>
      <c r="E93" s="21"/>
      <c r="F93" s="21"/>
      <c r="G93" s="21"/>
      <c r="H93" s="21"/>
      <c r="I93" s="21"/>
      <c r="J93" s="21"/>
    </row>
    <row r="94" spans="1:10" ht="16.5" x14ac:dyDescent="0.3">
      <c r="A94" s="21"/>
      <c r="B94" s="21"/>
      <c r="C94" s="21"/>
      <c r="D94" s="21"/>
      <c r="E94" s="21"/>
      <c r="F94" s="21"/>
      <c r="G94" s="21"/>
      <c r="H94" s="21"/>
      <c r="I94" s="21"/>
      <c r="J94" s="21"/>
    </row>
    <row r="95" spans="1:10" ht="16.5" x14ac:dyDescent="0.3">
      <c r="A95" s="21"/>
      <c r="B95" s="21"/>
      <c r="C95" s="21"/>
      <c r="D95" s="21"/>
      <c r="E95" s="21"/>
      <c r="F95" s="21"/>
      <c r="G95" s="21"/>
      <c r="H95" s="21"/>
      <c r="I95" s="21"/>
      <c r="J95" s="21"/>
    </row>
    <row r="96" spans="1:10" ht="16.5" x14ac:dyDescent="0.3">
      <c r="A96" s="21"/>
      <c r="B96" s="21"/>
      <c r="C96" s="21"/>
      <c r="D96" s="21"/>
      <c r="E96" s="21"/>
      <c r="F96" s="21"/>
      <c r="G96" s="21"/>
      <c r="H96" s="21"/>
      <c r="I96" s="21"/>
      <c r="J96" s="21"/>
    </row>
    <row r="97" spans="1:10" ht="16.5" x14ac:dyDescent="0.3">
      <c r="A97" s="21"/>
      <c r="B97" s="21"/>
      <c r="C97" s="21"/>
      <c r="D97" s="21"/>
      <c r="E97" s="21"/>
      <c r="F97" s="21"/>
      <c r="G97" s="21"/>
      <c r="H97" s="21"/>
      <c r="I97" s="21"/>
      <c r="J97" s="21"/>
    </row>
    <row r="98" spans="1:10" ht="16.5" x14ac:dyDescent="0.3">
      <c r="A98" s="21"/>
      <c r="B98" s="21"/>
      <c r="C98" s="21"/>
      <c r="D98" s="21"/>
      <c r="E98" s="21"/>
      <c r="F98" s="21"/>
      <c r="G98" s="21"/>
      <c r="H98" s="21"/>
      <c r="I98" s="21"/>
      <c r="J98" s="21"/>
    </row>
    <row r="99" spans="1:10" ht="16.5" x14ac:dyDescent="0.3">
      <c r="A99" s="21"/>
      <c r="B99" s="21"/>
      <c r="C99" s="21"/>
      <c r="D99" s="21"/>
      <c r="E99" s="21"/>
      <c r="F99" s="21"/>
      <c r="G99" s="21"/>
      <c r="H99" s="21"/>
      <c r="I99" s="21"/>
      <c r="J99" s="21"/>
    </row>
    <row r="100" spans="1:10" ht="16.5" x14ac:dyDescent="0.3">
      <c r="A100" s="21"/>
      <c r="B100" s="21"/>
      <c r="C100" s="21"/>
      <c r="D100" s="21"/>
      <c r="E100" s="21"/>
      <c r="F100" s="21"/>
      <c r="G100" s="21"/>
      <c r="H100" s="21"/>
      <c r="I100" s="21"/>
      <c r="J100" s="21"/>
    </row>
    <row r="101" spans="1:10" ht="16.5" x14ac:dyDescent="0.3">
      <c r="A101" s="21"/>
      <c r="B101" s="21"/>
      <c r="C101" s="21"/>
      <c r="D101" s="21"/>
      <c r="E101" s="21"/>
      <c r="F101" s="21"/>
      <c r="G101" s="21"/>
      <c r="H101" s="21"/>
      <c r="I101" s="21"/>
      <c r="J101" s="21"/>
    </row>
    <row r="102" spans="1:10" ht="16.5" x14ac:dyDescent="0.3">
      <c r="A102" s="21"/>
      <c r="B102" s="21"/>
      <c r="C102" s="21"/>
      <c r="D102" s="21"/>
      <c r="E102" s="21"/>
      <c r="F102" s="21"/>
      <c r="G102" s="21"/>
      <c r="H102" s="21"/>
      <c r="I102" s="21"/>
      <c r="J102" s="21"/>
    </row>
    <row r="103" spans="1:10" ht="16.5" x14ac:dyDescent="0.3">
      <c r="A103" s="21"/>
      <c r="B103" s="21"/>
      <c r="C103" s="21"/>
      <c r="D103" s="21"/>
      <c r="E103" s="21"/>
      <c r="F103" s="21"/>
      <c r="G103" s="21"/>
      <c r="H103" s="21"/>
      <c r="I103" s="21"/>
      <c r="J103" s="21"/>
    </row>
    <row r="104" spans="1:10" ht="16.5" x14ac:dyDescent="0.3">
      <c r="A104" s="21"/>
      <c r="B104" s="21"/>
      <c r="C104" s="21"/>
      <c r="D104" s="21"/>
      <c r="E104" s="21"/>
      <c r="F104" s="21"/>
      <c r="G104" s="21"/>
      <c r="H104" s="21"/>
      <c r="I104" s="21"/>
      <c r="J104" s="21"/>
    </row>
    <row r="105" spans="1:10" ht="16.5" x14ac:dyDescent="0.3">
      <c r="A105" s="21"/>
      <c r="B105" s="21"/>
      <c r="C105" s="21"/>
      <c r="D105" s="21"/>
      <c r="E105" s="21"/>
      <c r="F105" s="21"/>
      <c r="G105" s="21"/>
      <c r="H105" s="21"/>
      <c r="I105" s="21"/>
      <c r="J105" s="21"/>
    </row>
    <row r="106" spans="1:10" ht="16.5" x14ac:dyDescent="0.3">
      <c r="A106" s="21"/>
      <c r="B106" s="21"/>
      <c r="C106" s="21"/>
      <c r="D106" s="21"/>
      <c r="E106" s="21"/>
      <c r="F106" s="21"/>
      <c r="G106" s="21"/>
      <c r="H106" s="21"/>
      <c r="I106" s="21"/>
      <c r="J106" s="21"/>
    </row>
    <row r="107" spans="1:10" ht="16.5" x14ac:dyDescent="0.3">
      <c r="A107" s="21"/>
      <c r="B107" s="21"/>
      <c r="C107" s="21"/>
      <c r="D107" s="21"/>
      <c r="E107" s="21"/>
      <c r="F107" s="21"/>
      <c r="G107" s="21"/>
      <c r="H107" s="21"/>
      <c r="I107" s="21"/>
      <c r="J107" s="21"/>
    </row>
    <row r="108" spans="1:10" ht="16.5" x14ac:dyDescent="0.3">
      <c r="A108" s="21"/>
      <c r="B108" s="21"/>
      <c r="C108" s="21"/>
      <c r="D108" s="21"/>
      <c r="E108" s="21"/>
      <c r="F108" s="21"/>
      <c r="G108" s="21"/>
      <c r="H108" s="21"/>
      <c r="I108" s="21"/>
      <c r="J108" s="21"/>
    </row>
    <row r="109" spans="1:10" ht="16.5" x14ac:dyDescent="0.3">
      <c r="A109" s="21"/>
      <c r="B109" s="21"/>
      <c r="C109" s="21"/>
      <c r="D109" s="21"/>
      <c r="E109" s="21"/>
      <c r="F109" s="21"/>
      <c r="G109" s="21"/>
      <c r="H109" s="21"/>
      <c r="I109" s="21"/>
      <c r="J109" s="21"/>
    </row>
    <row r="110" spans="1:10" ht="16.5" x14ac:dyDescent="0.3">
      <c r="A110" s="21"/>
      <c r="B110" s="21"/>
      <c r="C110" s="21"/>
      <c r="D110" s="21"/>
      <c r="E110" s="21"/>
      <c r="F110" s="21"/>
      <c r="G110" s="21"/>
      <c r="H110" s="21"/>
      <c r="I110" s="21"/>
      <c r="J110" s="21"/>
    </row>
    <row r="111" spans="1:10" ht="16.5" x14ac:dyDescent="0.3">
      <c r="A111" s="21"/>
      <c r="B111" s="21"/>
      <c r="C111" s="21"/>
      <c r="D111" s="21"/>
      <c r="E111" s="21"/>
      <c r="F111" s="21"/>
      <c r="G111" s="21"/>
      <c r="H111" s="21"/>
      <c r="I111" s="21"/>
      <c r="J111" s="21"/>
    </row>
    <row r="112" spans="1:10" ht="16.5" x14ac:dyDescent="0.3">
      <c r="A112" s="21"/>
      <c r="B112" s="21"/>
      <c r="C112" s="21"/>
      <c r="D112" s="21"/>
      <c r="E112" s="21"/>
      <c r="F112" s="21"/>
      <c r="G112" s="21"/>
      <c r="H112" s="21"/>
      <c r="I112" s="21"/>
      <c r="J112" s="21"/>
    </row>
    <row r="113" spans="1:10" ht="16.5" x14ac:dyDescent="0.3">
      <c r="A113" s="21"/>
      <c r="B113" s="21"/>
      <c r="C113" s="21"/>
      <c r="D113" s="21"/>
      <c r="E113" s="21"/>
      <c r="F113" s="21"/>
      <c r="G113" s="21"/>
      <c r="H113" s="21"/>
      <c r="I113" s="21"/>
      <c r="J113" s="21"/>
    </row>
    <row r="114" spans="1:10" ht="16.5" x14ac:dyDescent="0.3">
      <c r="A114" s="21"/>
      <c r="B114" s="21"/>
      <c r="C114" s="21"/>
      <c r="D114" s="21"/>
      <c r="E114" s="21"/>
      <c r="F114" s="21"/>
      <c r="G114" s="21"/>
      <c r="H114" s="21"/>
      <c r="I114" s="21"/>
      <c r="J114" s="21"/>
    </row>
    <row r="115" spans="1:10" ht="16.5" x14ac:dyDescent="0.3">
      <c r="A115" s="21"/>
      <c r="B115" s="21"/>
      <c r="C115" s="21"/>
      <c r="D115" s="21"/>
      <c r="E115" s="21"/>
      <c r="F115" s="21"/>
      <c r="G115" s="21"/>
      <c r="H115" s="21"/>
      <c r="I115" s="21"/>
      <c r="J115" s="21"/>
    </row>
    <row r="116" spans="1:10" ht="16.5" x14ac:dyDescent="0.3">
      <c r="A116" s="21"/>
      <c r="B116" s="21"/>
      <c r="C116" s="21"/>
      <c r="D116" s="21"/>
      <c r="E116" s="21"/>
      <c r="F116" s="21"/>
      <c r="G116" s="21"/>
      <c r="H116" s="21"/>
      <c r="I116" s="21"/>
      <c r="J116" s="21"/>
    </row>
    <row r="117" spans="1:10" ht="16.5" x14ac:dyDescent="0.3">
      <c r="A117" s="21"/>
      <c r="B117" s="21"/>
      <c r="C117" s="21"/>
      <c r="D117" s="21"/>
      <c r="E117" s="21"/>
      <c r="F117" s="21"/>
      <c r="G117" s="21"/>
      <c r="H117" s="21"/>
      <c r="I117" s="21"/>
      <c r="J117" s="21"/>
    </row>
    <row r="118" spans="1:10" ht="16.5" x14ac:dyDescent="0.3">
      <c r="A118" s="21"/>
      <c r="B118" s="21"/>
      <c r="C118" s="21"/>
      <c r="D118" s="21"/>
      <c r="E118" s="21"/>
      <c r="F118" s="21"/>
      <c r="G118" s="21"/>
      <c r="H118" s="21"/>
      <c r="I118" s="21"/>
      <c r="J118" s="21"/>
    </row>
    <row r="119" spans="1:10" ht="16.5" x14ac:dyDescent="0.3">
      <c r="A119" s="21"/>
      <c r="B119" s="21"/>
      <c r="C119" s="21"/>
      <c r="D119" s="21"/>
      <c r="E119" s="21"/>
      <c r="F119" s="21"/>
      <c r="G119" s="21"/>
      <c r="H119" s="21"/>
      <c r="I119" s="21"/>
      <c r="J119" s="21"/>
    </row>
    <row r="120" spans="1:10" ht="16.5" x14ac:dyDescent="0.3">
      <c r="A120" s="21"/>
      <c r="B120" s="21"/>
      <c r="C120" s="21"/>
      <c r="D120" s="21"/>
      <c r="E120" s="21"/>
      <c r="F120" s="21"/>
      <c r="G120" s="21"/>
      <c r="H120" s="21"/>
      <c r="I120" s="21"/>
      <c r="J120" s="21"/>
    </row>
    <row r="121" spans="1:10" ht="16.5" x14ac:dyDescent="0.3">
      <c r="A121" s="21"/>
      <c r="B121" s="21"/>
      <c r="C121" s="21"/>
      <c r="D121" s="21"/>
      <c r="E121" s="21"/>
      <c r="F121" s="21"/>
      <c r="G121" s="21"/>
      <c r="H121" s="21"/>
      <c r="I121" s="21"/>
      <c r="J121" s="21"/>
    </row>
    <row r="122" spans="1:10" ht="16.5" x14ac:dyDescent="0.3">
      <c r="A122" s="21"/>
      <c r="B122" s="21"/>
      <c r="C122" s="21"/>
      <c r="D122" s="21"/>
      <c r="E122" s="21"/>
      <c r="F122" s="21"/>
      <c r="G122" s="21"/>
      <c r="H122" s="21"/>
      <c r="I122" s="21"/>
      <c r="J122" s="21"/>
    </row>
    <row r="123" spans="1:10" ht="16.5" x14ac:dyDescent="0.3">
      <c r="A123" s="21"/>
      <c r="B123" s="21"/>
      <c r="C123" s="21"/>
      <c r="D123" s="21"/>
      <c r="E123" s="21"/>
      <c r="F123" s="21"/>
      <c r="G123" s="21"/>
      <c r="H123" s="21"/>
      <c r="I123" s="21"/>
      <c r="J123" s="21"/>
    </row>
    <row r="124" spans="1:10" ht="16.5" x14ac:dyDescent="0.3">
      <c r="A124" s="21"/>
      <c r="B124" s="21"/>
      <c r="C124" s="21"/>
      <c r="D124" s="21"/>
      <c r="E124" s="21"/>
      <c r="F124" s="21"/>
      <c r="G124" s="21"/>
      <c r="H124" s="21"/>
      <c r="I124" s="21"/>
      <c r="J124" s="21"/>
    </row>
    <row r="125" spans="1:10" ht="16.5" x14ac:dyDescent="0.3">
      <c r="A125" s="21"/>
      <c r="B125" s="21"/>
      <c r="C125" s="21"/>
      <c r="D125" s="21"/>
      <c r="E125" s="21"/>
      <c r="F125" s="21"/>
      <c r="G125" s="21"/>
      <c r="H125" s="21"/>
      <c r="I125" s="21"/>
      <c r="J125" s="21"/>
    </row>
  </sheetData>
  <sortState ref="A8:J125">
    <sortCondition ref="A8:A125"/>
  </sortState>
  <mergeCells count="1">
    <mergeCell ref="A1:J2"/>
  </mergeCell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5"/>
  <sheetViews>
    <sheetView workbookViewId="0">
      <selection activeCell="E15" sqref="E15"/>
    </sheetView>
  </sheetViews>
  <sheetFormatPr baseColWidth="10" defaultColWidth="10.85546875" defaultRowHeight="16.5" x14ac:dyDescent="0.3"/>
  <cols>
    <col min="1" max="1" width="9.7109375" style="1" customWidth="1"/>
    <col min="2" max="2" width="13.42578125" style="1" bestFit="1" customWidth="1"/>
    <col min="3" max="3" width="17.5703125" style="1" bestFit="1" customWidth="1"/>
    <col min="4" max="4" width="10.85546875" style="1"/>
    <col min="5" max="5" width="14.7109375" style="1" customWidth="1"/>
    <col min="6" max="6" width="16.28515625" style="1" bestFit="1" customWidth="1"/>
    <col min="7" max="7" width="29.28515625" style="1" bestFit="1" customWidth="1"/>
    <col min="8" max="16384" width="10.85546875" style="1"/>
  </cols>
  <sheetData>
    <row r="1" spans="1:7" x14ac:dyDescent="0.3">
      <c r="A1" s="23" t="s">
        <v>21</v>
      </c>
      <c r="B1" s="23" t="s">
        <v>22</v>
      </c>
      <c r="C1" s="23" t="s">
        <v>23</v>
      </c>
      <c r="D1" s="23" t="s">
        <v>24</v>
      </c>
      <c r="E1" s="23" t="s">
        <v>25</v>
      </c>
      <c r="F1" s="21" t="s">
        <v>48</v>
      </c>
      <c r="G1" s="21" t="s">
        <v>49</v>
      </c>
    </row>
    <row r="2" spans="1:7" x14ac:dyDescent="0.3">
      <c r="A2" s="23">
        <v>901003</v>
      </c>
      <c r="B2" s="23" t="s">
        <v>26</v>
      </c>
      <c r="C2" s="23" t="s">
        <v>27</v>
      </c>
      <c r="D2" s="23"/>
      <c r="E2" s="23" t="s">
        <v>28</v>
      </c>
      <c r="F2" s="33" t="s">
        <v>50</v>
      </c>
      <c r="G2" s="34" t="s">
        <v>54</v>
      </c>
    </row>
    <row r="3" spans="1:7" x14ac:dyDescent="0.3">
      <c r="A3" s="23">
        <v>901004</v>
      </c>
      <c r="B3" s="23" t="s">
        <v>29</v>
      </c>
      <c r="C3" s="23" t="s">
        <v>30</v>
      </c>
      <c r="D3" s="23"/>
      <c r="E3" s="23" t="s">
        <v>28</v>
      </c>
      <c r="F3" s="33" t="s">
        <v>51</v>
      </c>
      <c r="G3" s="34" t="s">
        <v>55</v>
      </c>
    </row>
    <row r="4" spans="1:7" x14ac:dyDescent="0.3">
      <c r="A4" s="23">
        <v>901002</v>
      </c>
      <c r="B4" s="23" t="s">
        <v>31</v>
      </c>
      <c r="C4" s="23" t="s">
        <v>32</v>
      </c>
      <c r="D4" s="23"/>
      <c r="E4" s="23" t="s">
        <v>28</v>
      </c>
      <c r="F4" s="33" t="s">
        <v>53</v>
      </c>
      <c r="G4" s="34" t="s">
        <v>56</v>
      </c>
    </row>
    <row r="5" spans="1:7" x14ac:dyDescent="0.3">
      <c r="A5" s="23">
        <v>901006</v>
      </c>
      <c r="B5" s="23" t="s">
        <v>33</v>
      </c>
      <c r="C5" s="23" t="s">
        <v>34</v>
      </c>
      <c r="D5" s="23"/>
      <c r="E5" s="23" t="s">
        <v>28</v>
      </c>
      <c r="F5" s="33" t="s">
        <v>52</v>
      </c>
      <c r="G5" s="34" t="s">
        <v>57</v>
      </c>
    </row>
  </sheetData>
  <hyperlinks>
    <hyperlink ref="G2" r:id="rId1"/>
    <hyperlink ref="G3" r:id="rId2"/>
    <hyperlink ref="G4" r:id="rId3"/>
    <hyperlink ref="G5" r:id="rId4"/>
  </hyperlinks>
  <pageMargins left="0.7" right="0.7" top="0.75" bottom="0.75" header="0.3" footer="0.3"/>
  <pageSetup paperSize="9" orientation="portrait" r:id="rId5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9"/>
  <sheetViews>
    <sheetView workbookViewId="0">
      <selection activeCell="H16" sqref="H16"/>
    </sheetView>
  </sheetViews>
  <sheetFormatPr baseColWidth="10" defaultColWidth="10.85546875" defaultRowHeight="16.5" x14ac:dyDescent="0.3"/>
  <cols>
    <col min="1" max="3" width="10.85546875" style="1"/>
    <col min="4" max="4" width="14.42578125" style="1" bestFit="1" customWidth="1"/>
    <col min="5" max="16384" width="10.85546875" style="1"/>
  </cols>
  <sheetData>
    <row r="1" spans="1:5" x14ac:dyDescent="0.3">
      <c r="A1" s="23" t="s">
        <v>35</v>
      </c>
      <c r="B1" s="23" t="s">
        <v>36</v>
      </c>
      <c r="C1" s="23" t="s">
        <v>37</v>
      </c>
      <c r="D1" s="23" t="s">
        <v>38</v>
      </c>
      <c r="E1" s="23" t="s">
        <v>39</v>
      </c>
    </row>
    <row r="2" spans="1:5" x14ac:dyDescent="0.3">
      <c r="A2" s="23" t="s">
        <v>40</v>
      </c>
      <c r="B2" s="23">
        <v>901003</v>
      </c>
      <c r="C2" s="24">
        <v>43070</v>
      </c>
      <c r="D2" s="24">
        <v>42745</v>
      </c>
      <c r="E2" s="23">
        <v>325.24</v>
      </c>
    </row>
    <row r="3" spans="1:5" x14ac:dyDescent="0.3">
      <c r="A3" s="23" t="s">
        <v>41</v>
      </c>
      <c r="B3" s="23">
        <v>901004</v>
      </c>
      <c r="C3" s="24">
        <v>43069</v>
      </c>
      <c r="D3" s="24">
        <v>43100</v>
      </c>
      <c r="E3" s="23">
        <v>458.35</v>
      </c>
    </row>
    <row r="4" spans="1:5" x14ac:dyDescent="0.3">
      <c r="A4" s="25" t="s">
        <v>42</v>
      </c>
      <c r="B4" s="23">
        <v>901004</v>
      </c>
      <c r="C4" s="24">
        <v>43070</v>
      </c>
      <c r="D4" s="24">
        <v>43101</v>
      </c>
      <c r="E4" s="23">
        <v>524.36</v>
      </c>
    </row>
    <row r="5" spans="1:5" x14ac:dyDescent="0.3">
      <c r="A5" s="25" t="s">
        <v>43</v>
      </c>
      <c r="B5" s="23">
        <v>901003</v>
      </c>
      <c r="C5" s="24">
        <v>43084</v>
      </c>
      <c r="D5" s="24">
        <v>43100</v>
      </c>
      <c r="E5" s="23">
        <v>1215.8800000000001</v>
      </c>
    </row>
    <row r="6" spans="1:5" x14ac:dyDescent="0.3">
      <c r="A6" s="25" t="s">
        <v>44</v>
      </c>
      <c r="B6" s="25">
        <v>901003</v>
      </c>
      <c r="C6" s="24">
        <v>43084</v>
      </c>
      <c r="D6" s="24">
        <v>43089</v>
      </c>
      <c r="E6" s="25">
        <v>152.58000000000001</v>
      </c>
    </row>
    <row r="7" spans="1:5" x14ac:dyDescent="0.3">
      <c r="A7" s="25" t="s">
        <v>62</v>
      </c>
      <c r="B7" s="25">
        <v>901006</v>
      </c>
      <c r="C7" s="24">
        <v>43101</v>
      </c>
      <c r="D7" s="24">
        <v>43115</v>
      </c>
      <c r="E7" s="25">
        <v>500</v>
      </c>
    </row>
    <row r="8" spans="1:5" x14ac:dyDescent="0.3">
      <c r="A8" s="25" t="s">
        <v>45</v>
      </c>
      <c r="B8" s="25">
        <v>901002</v>
      </c>
      <c r="C8" s="24">
        <v>43084</v>
      </c>
      <c r="D8" s="24">
        <v>43101</v>
      </c>
      <c r="E8" s="25">
        <v>154.58000000000001</v>
      </c>
    </row>
    <row r="9" spans="1:5" x14ac:dyDescent="0.3">
      <c r="A9" s="23" t="s">
        <v>46</v>
      </c>
      <c r="B9" s="23">
        <v>901006</v>
      </c>
      <c r="C9" s="24">
        <v>43084</v>
      </c>
      <c r="D9" s="24">
        <v>43105</v>
      </c>
      <c r="E9" s="23">
        <v>542.89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13"/>
  <sheetViews>
    <sheetView workbookViewId="0">
      <selection activeCell="A2" sqref="A2"/>
    </sheetView>
  </sheetViews>
  <sheetFormatPr baseColWidth="10" defaultColWidth="11.5703125" defaultRowHeight="15" x14ac:dyDescent="0.25"/>
  <sheetData>
    <row r="1" spans="1:5" ht="16.5" x14ac:dyDescent="0.3">
      <c r="A1" s="21" t="s">
        <v>6</v>
      </c>
      <c r="B1" s="1"/>
      <c r="C1" s="21" t="s">
        <v>19</v>
      </c>
      <c r="D1" s="1"/>
      <c r="E1" s="1"/>
    </row>
    <row r="2" spans="1:5" ht="16.5" x14ac:dyDescent="0.3">
      <c r="A2" s="21" t="s">
        <v>17</v>
      </c>
      <c r="B2" s="1"/>
      <c r="C2" s="21"/>
      <c r="D2" s="1"/>
      <c r="E2" s="1"/>
    </row>
    <row r="3" spans="1:5" ht="16.5" x14ac:dyDescent="0.3">
      <c r="A3" s="21" t="s">
        <v>18</v>
      </c>
      <c r="B3" s="1"/>
      <c r="C3" s="21" t="s">
        <v>20</v>
      </c>
      <c r="D3" s="1"/>
      <c r="E3" s="1"/>
    </row>
    <row r="4" spans="1:5" ht="16.5" x14ac:dyDescent="0.3">
      <c r="A4" s="1"/>
      <c r="B4" s="1"/>
      <c r="C4" s="21" t="s">
        <v>17</v>
      </c>
      <c r="D4" s="1"/>
      <c r="E4" s="1"/>
    </row>
    <row r="5" spans="1:5" ht="16.5" x14ac:dyDescent="0.3">
      <c r="A5" s="1"/>
      <c r="B5" s="1"/>
      <c r="C5" s="1"/>
      <c r="D5" s="1"/>
      <c r="E5" s="1"/>
    </row>
    <row r="6" spans="1:5" ht="16.5" x14ac:dyDescent="0.3">
      <c r="A6" s="1"/>
      <c r="B6" s="1"/>
      <c r="C6" s="1"/>
      <c r="D6" s="1"/>
      <c r="E6" s="1"/>
    </row>
    <row r="7" spans="1:5" ht="16.5" x14ac:dyDescent="0.3">
      <c r="A7" s="1"/>
      <c r="B7" s="1"/>
      <c r="C7" s="1"/>
      <c r="D7" s="1"/>
      <c r="E7" s="1"/>
    </row>
    <row r="8" spans="1:5" ht="16.5" x14ac:dyDescent="0.3">
      <c r="A8" s="1"/>
      <c r="B8" s="1"/>
      <c r="C8" s="1"/>
      <c r="D8" s="1"/>
      <c r="E8" s="1"/>
    </row>
    <row r="9" spans="1:5" ht="16.5" x14ac:dyDescent="0.3">
      <c r="A9" s="1"/>
      <c r="B9" s="1"/>
      <c r="C9" s="1"/>
      <c r="D9" s="1"/>
      <c r="E9" s="1"/>
    </row>
    <row r="10" spans="1:5" ht="16.5" x14ac:dyDescent="0.3">
      <c r="A10" s="1"/>
      <c r="B10" s="1"/>
      <c r="C10" s="1"/>
      <c r="D10" s="1"/>
      <c r="E10" s="1"/>
    </row>
    <row r="11" spans="1:5" ht="16.5" x14ac:dyDescent="0.3">
      <c r="A11" s="1"/>
      <c r="B11" s="1"/>
      <c r="C11" s="1"/>
      <c r="D11" s="1"/>
      <c r="E11" s="1"/>
    </row>
    <row r="12" spans="1:5" ht="16.5" x14ac:dyDescent="0.3">
      <c r="A12" s="1"/>
      <c r="B12" s="1"/>
      <c r="C12" s="1"/>
      <c r="D12" s="1"/>
      <c r="E12" s="1"/>
    </row>
    <row r="13" spans="1:5" ht="16.5" x14ac:dyDescent="0.3">
      <c r="A13" s="1"/>
      <c r="B13" s="1"/>
      <c r="C13" s="1"/>
      <c r="D13" s="1"/>
      <c r="E1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12</vt:i4>
      </vt:variant>
    </vt:vector>
  </HeadingPairs>
  <TitlesOfParts>
    <vt:vector size="28" baseType="lpstr">
      <vt:lpstr>01-Janv</vt:lpstr>
      <vt:lpstr>02-Fév</vt:lpstr>
      <vt:lpstr>03-Mars</vt:lpstr>
      <vt:lpstr>04-Avril</vt:lpstr>
      <vt:lpstr>05-Mai</vt:lpstr>
      <vt:lpstr>06-Juin</vt:lpstr>
      <vt:lpstr>07-Juil</vt:lpstr>
      <vt:lpstr>08-Août</vt:lpstr>
      <vt:lpstr>09-Sept</vt:lpstr>
      <vt:lpstr>10-Oct</vt:lpstr>
      <vt:lpstr>11-Nov</vt:lpstr>
      <vt:lpstr>12-Dec</vt:lpstr>
      <vt:lpstr>RelanceEntête</vt:lpstr>
      <vt:lpstr>BDD Client</vt:lpstr>
      <vt:lpstr>BDD Facture</vt:lpstr>
      <vt:lpstr>Annexe</vt:lpstr>
      <vt:lpstr>Adresse</vt:lpstr>
      <vt:lpstr>Adresse_2</vt:lpstr>
      <vt:lpstr>BDDC</vt:lpstr>
      <vt:lpstr>BDDCLIENT</vt:lpstr>
      <vt:lpstr>BDDF</vt:lpstr>
      <vt:lpstr>Date_échéance</vt:lpstr>
      <vt:lpstr>Date_Fact</vt:lpstr>
      <vt:lpstr>Montant</vt:lpstr>
      <vt:lpstr>n°client</vt:lpstr>
      <vt:lpstr>Num_Client</vt:lpstr>
      <vt:lpstr>Raison_sociale</vt:lpstr>
      <vt:lpstr>Ville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2018-02-02T08:56:36Z</dcterms:modified>
</cp:coreProperties>
</file>