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J:\FandM Projects\11105H30 - ECOPETROL\Doc Control\Documents list\test\"/>
    </mc:Choice>
  </mc:AlternateContent>
  <xr:revisionPtr revIDLastSave="0" documentId="13_ncr:1_{E3853232-CC40-4877-AF21-9A7E447989E0}" xr6:coauthVersionLast="47" xr6:coauthVersionMax="47" xr10:uidLastSave="{00000000-0000-0000-0000-000000000000}"/>
  <bookViews>
    <workbookView xWindow="-108" yWindow="-108" windowWidth="23256" windowHeight="13896" xr2:uid="{2D27082F-2FF7-45C1-9C15-5D1BC6DF783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H3" i="1" l="1"/>
  <c r="AH4" i="1"/>
  <c r="AH2" i="1"/>
  <c r="AG4" i="1"/>
  <c r="AF4" i="1"/>
  <c r="AE4" i="1"/>
  <c r="AD4" i="1"/>
  <c r="W4" i="1"/>
  <c r="AI3" i="1"/>
  <c r="AG3" i="1"/>
  <c r="AF3" i="1"/>
  <c r="AE3" i="1"/>
  <c r="AD3" i="1"/>
  <c r="W3" i="1"/>
  <c r="AG2" i="1"/>
  <c r="AF2" i="1"/>
  <c r="AD2" i="1"/>
  <c r="AE2" i="1" s="1"/>
  <c r="W2" i="1"/>
  <c r="AI2" i="1" s="1"/>
</calcChain>
</file>

<file path=xl/sharedStrings.xml><?xml version="1.0" encoding="utf-8"?>
<sst xmlns="http://schemas.openxmlformats.org/spreadsheetml/2006/main" count="25" uniqueCount="18">
  <si>
    <t>Today</t>
  </si>
  <si>
    <t>test</t>
  </si>
  <si>
    <t>Code B</t>
  </si>
  <si>
    <t>Code A</t>
  </si>
  <si>
    <t>U</t>
  </si>
  <si>
    <t>V</t>
  </si>
  <si>
    <t>X</t>
  </si>
  <si>
    <t>Z</t>
  </si>
  <si>
    <t>AA</t>
  </si>
  <si>
    <t>AB</t>
  </si>
  <si>
    <t>AE</t>
  </si>
  <si>
    <t>AF</t>
  </si>
  <si>
    <t>AG</t>
  </si>
  <si>
    <t>AH</t>
  </si>
  <si>
    <t>???</t>
  </si>
  <si>
    <t>date attendue</t>
  </si>
  <si>
    <t>date envoyée</t>
  </si>
  <si>
    <t>Time Limit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</si>
</sst>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9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10"/>
      <name val="Aptos Narrow"/>
      <family val="2"/>
      <scheme val="minor"/>
    </font>
    <font>
      <sz val="9"/>
      <name val="Arial"/>
      <family val="2"/>
    </font>
    <font>
      <sz val="10"/>
      <color theme="1"/>
      <name val="Arial"/>
      <family val="2"/>
    </font>
    <font>
      <sz val="10"/>
      <color theme="1"/>
      <name val="Aptos Narrow"/>
      <family val="2"/>
      <scheme val="minor"/>
    </font>
    <font>
      <sz val="10"/>
      <color rgb="FFFF0000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rgb="FFAAB883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6" fillId="2" borderId="5" xfId="0" applyFont="1" applyFill="1" applyBorder="1" applyAlignment="1">
      <alignment horizontal="center" vertical="center"/>
    </xf>
    <xf numFmtId="14" fontId="6" fillId="2" borderId="5" xfId="0" applyNumberFormat="1" applyFont="1" applyFill="1" applyBorder="1" applyAlignment="1">
      <alignment horizontal="center" vertical="center"/>
    </xf>
    <xf numFmtId="14" fontId="7" fillId="8" borderId="5" xfId="0" applyNumberFormat="1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14" fontId="6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14" fontId="6" fillId="5" borderId="5" xfId="0" applyNumberFormat="1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14" fontId="8" fillId="7" borderId="5" xfId="0" applyNumberFormat="1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14" fontId="9" fillId="5" borderId="5" xfId="0" applyNumberFormat="1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4" fillId="9" borderId="3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 patternType="lightUp">
          <fgColor theme="0" tint="-0.499984740745262"/>
        </patternFill>
      </fill>
    </dxf>
    <dxf>
      <font>
        <color rgb="FFFF0000"/>
      </font>
      <fill>
        <patternFill patternType="lightUp">
          <fgColor theme="0" tint="-0.499984740745262"/>
        </patternFill>
      </fill>
    </dxf>
    <dxf>
      <font>
        <color rgb="FFFF0000"/>
      </font>
      <fill>
        <patternFill patternType="lightUp">
          <fgColor theme="0" tint="-0.499984740745262"/>
        </patternFill>
      </fill>
    </dxf>
    <dxf>
      <font>
        <color rgb="FFFF0000"/>
      </font>
      <fill>
        <patternFill patternType="lightUp">
          <f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rgb="FFFF0000"/>
      </font>
    </dxf>
    <dxf>
      <fill>
        <patternFill>
          <bgColor rgb="FFA3FFA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 patternType="lightUp">
          <fgColor theme="0" tint="-0.499984740745262"/>
        </patternFill>
      </fill>
    </dxf>
    <dxf>
      <font>
        <color rgb="FFFF0000"/>
      </font>
      <fill>
        <patternFill patternType="lightUp">
          <f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856D3-9C6A-4D6D-931F-A8CE39456D8B}">
  <dimension ref="U1:AI4"/>
  <sheetViews>
    <sheetView tabSelected="1" topLeftCell="S1" workbookViewId="0">
      <selection activeCell="AH16" sqref="AH16"/>
    </sheetView>
  </sheetViews>
  <sheetFormatPr baseColWidth="10" defaultRowHeight="14.4" x14ac:dyDescent="0.3"/>
  <cols>
    <col min="1" max="13" width="0" hidden="1" customWidth="1"/>
  </cols>
  <sheetData>
    <row r="1" spans="21:35" x14ac:dyDescent="0.3">
      <c r="U1" s="15" t="s">
        <v>4</v>
      </c>
      <c r="V1" s="16" t="s">
        <v>5</v>
      </c>
      <c r="W1" s="17" t="s">
        <v>15</v>
      </c>
      <c r="X1" s="18" t="s">
        <v>6</v>
      </c>
      <c r="Y1" s="18" t="s">
        <v>16</v>
      </c>
      <c r="Z1" s="18" t="s">
        <v>7</v>
      </c>
      <c r="AA1" s="18" t="s">
        <v>8</v>
      </c>
      <c r="AB1" s="19" t="s">
        <v>9</v>
      </c>
      <c r="AC1" s="20"/>
      <c r="AD1" s="21" t="s">
        <v>0</v>
      </c>
      <c r="AE1" s="22" t="s">
        <v>10</v>
      </c>
      <c r="AF1" s="22" t="s">
        <v>11</v>
      </c>
      <c r="AG1" s="23" t="s">
        <v>12</v>
      </c>
      <c r="AH1" s="24" t="s">
        <v>13</v>
      </c>
      <c r="AI1" s="17" t="s">
        <v>17</v>
      </c>
    </row>
    <row r="2" spans="21:35" x14ac:dyDescent="0.3">
      <c r="U2" s="1" t="s">
        <v>1</v>
      </c>
      <c r="V2" s="2">
        <v>46235</v>
      </c>
      <c r="W2" s="3">
        <f t="shared" ref="W2:W4" si="0">IF(ISBLANK(V2),"",V2+10)</f>
        <v>46245</v>
      </c>
      <c r="X2" s="4" t="s">
        <v>1</v>
      </c>
      <c r="Y2" s="5">
        <v>46246</v>
      </c>
      <c r="Z2" s="6" t="s">
        <v>1</v>
      </c>
      <c r="AA2" s="7">
        <v>46237</v>
      </c>
      <c r="AB2" s="6" t="s">
        <v>2</v>
      </c>
      <c r="AC2" s="8"/>
      <c r="AD2" s="9">
        <f t="shared" ref="AD2:AD4" ca="1" si="1">TODAY()</f>
        <v>46239</v>
      </c>
      <c r="AE2" s="10">
        <f ca="1">IF(Z2="","",IF(OR(AB2="Code A",AB2="Code D",K2="CAN"),"",IF(OR(AB2="Code B",AB2="Code C"),NETWORKDAYS(AD2,AA2-(-14)),"")))</f>
        <v>9</v>
      </c>
      <c r="AF2" s="11" t="str">
        <f t="shared" ref="AF2:AF4" si="2">IF(OR(D2="FAUX",K2="CAN"),"",IF(AND(P2&lt;&gt;"",OR(Q2="Code B",Q2="Code C")),P2+10,IF(AND(P2&lt;&gt;"",Q2="Code A",Q2="Code D"),0,"")))</f>
        <v/>
      </c>
      <c r="AG2" s="12" t="str">
        <f>IF(OR(K2="CAN",D2="FAUX"),"",IF(P2="","",IF(OR(Q2="Code A",Q2="Code D"),"",IF(OR(Q2="Code B",Q2="Code C"),NETWORKDAYS(AD2,AF2-(-10))))))</f>
        <v/>
      </c>
      <c r="AH2" s="11" t="str">
        <f>IF(OR(K10="CAN",D10="FAUX"),"",IF(P10="","",IF(OR(Q10="Code A",Q10="Code D"),"",IF(OR(Q10="Code B",Q10="Code C"),NETWORKDAYS(AD10,AF10-(-10))))))</f>
        <v/>
      </c>
      <c r="AI2" s="13" t="str">
        <f>IFERROR(IF(OR(ISBLANK(Z2),AND(ISNUMBER(W2),W2&lt;&gt;0)),"",IF(OR(AB2="Code A",AB2="Code B",AB2="Code C",AB2="Code D"),"",NETWORKDAYS(AD2,W2))),"")</f>
        <v/>
      </c>
    </row>
    <row r="3" spans="21:35" x14ac:dyDescent="0.3">
      <c r="U3" s="1" t="s">
        <v>1</v>
      </c>
      <c r="V3" s="2">
        <v>46235</v>
      </c>
      <c r="W3" s="3">
        <f t="shared" si="0"/>
        <v>46245</v>
      </c>
      <c r="X3" s="4" t="s">
        <v>1</v>
      </c>
      <c r="Y3" s="5">
        <v>46246</v>
      </c>
      <c r="Z3" s="6" t="s">
        <v>1</v>
      </c>
      <c r="AA3" s="7">
        <v>46238</v>
      </c>
      <c r="AB3" s="6" t="s">
        <v>3</v>
      </c>
      <c r="AC3" s="8"/>
      <c r="AD3" s="9">
        <f t="shared" ca="1" si="1"/>
        <v>46239</v>
      </c>
      <c r="AE3" s="10" t="str">
        <f t="shared" ref="AE3:AE4" si="3">IF(Z3="","",IF(OR(AB3="Code A",AB3="Code D",K3="CAN"),"",IF(OR(AB3="Code B",AB3="Code C"),NETWORKDAYS(AD3,AA3-(-10)),"")))</f>
        <v/>
      </c>
      <c r="AF3" s="11" t="str">
        <f t="shared" si="2"/>
        <v/>
      </c>
      <c r="AG3" s="12" t="str">
        <f t="shared" ref="AG3:AG4" si="4">IF(OR(K3="CAN",D3="FAUX"),"",IF(P3="","",IF(OR(Q3="Code A",Q3="Code D"),"",IF(OR(Q3="Code B",Q3="Code C"),NETWORKDAYS(AD3,AF3-(-10))))))</f>
        <v/>
      </c>
      <c r="AH3" s="11" t="str">
        <f t="shared" ref="AH3:AH4" si="5">IF(OR(K11="CAN",D11="FAUX"),"",IF(P11="","",IF(OR(Q11="Code A",Q11="Code D"),"",IF(OR(Q11="Code B",Q11="Code C"),NETWORKDAYS(AD11,AF11-(-10))))))</f>
        <v/>
      </c>
      <c r="AI3" s="13" t="str">
        <f t="shared" ref="AI3" si="6">IFERROR(IF(OR(ISBLANK(Z3),AND(ISNUMBER(W3),W3&lt;&gt;0)),"",IF(OR(AB3="Code A",AB3="Code B",AB3="Code C",AB3="Code D"),"",NETWORKDAYS(AD3,W3))),"")</f>
        <v/>
      </c>
    </row>
    <row r="4" spans="21:35" x14ac:dyDescent="0.3">
      <c r="U4" s="1" t="s">
        <v>1</v>
      </c>
      <c r="V4" s="2">
        <v>46236</v>
      </c>
      <c r="W4" s="3">
        <f t="shared" si="0"/>
        <v>46246</v>
      </c>
      <c r="X4" s="4" t="s">
        <v>1</v>
      </c>
      <c r="Y4" s="5">
        <v>46247</v>
      </c>
      <c r="Z4" s="6"/>
      <c r="AA4" s="6"/>
      <c r="AB4" s="6"/>
      <c r="AC4" s="8"/>
      <c r="AD4" s="9">
        <f t="shared" ca="1" si="1"/>
        <v>46239</v>
      </c>
      <c r="AE4" s="10" t="str">
        <f t="shared" si="3"/>
        <v/>
      </c>
      <c r="AF4" s="11" t="str">
        <f t="shared" si="2"/>
        <v/>
      </c>
      <c r="AG4" s="12" t="str">
        <f t="shared" si="4"/>
        <v/>
      </c>
      <c r="AH4" s="11" t="str">
        <f t="shared" si="5"/>
        <v/>
      </c>
      <c r="AI4" s="14" t="s">
        <v>14</v>
      </c>
    </row>
  </sheetData>
  <conditionalFormatting sqref="U2:AI4">
    <cfRule type="expression" dxfId="16" priority="17">
      <formula>$K2="CAN"</formula>
    </cfRule>
  </conditionalFormatting>
  <conditionalFormatting sqref="X2:AE4 U2:V4">
    <cfRule type="expression" dxfId="15" priority="16">
      <formula>$K2:$K76="CAN"</formula>
    </cfRule>
  </conditionalFormatting>
  <conditionalFormatting sqref="AB1:AB4">
    <cfRule type="cellIs" dxfId="14" priority="2" operator="equal">
      <formula>"D"</formula>
    </cfRule>
    <cfRule type="cellIs" dxfId="13" priority="3" operator="equal">
      <formula>"C"</formula>
    </cfRule>
    <cfRule type="cellIs" dxfId="12" priority="4" operator="equal">
      <formula>"I"</formula>
    </cfRule>
    <cfRule type="cellIs" dxfId="11" priority="5" operator="equal">
      <formula>"B"</formula>
    </cfRule>
    <cfRule type="cellIs" dxfId="10" priority="6" operator="equal">
      <formula>"A"</formula>
    </cfRule>
    <cfRule type="cellIs" dxfId="9" priority="7" operator="equal">
      <formula>"F"</formula>
    </cfRule>
  </conditionalFormatting>
  <conditionalFormatting sqref="AB2:AB4">
    <cfRule type="cellIs" dxfId="8" priority="8" operator="equal">
      <formula>"B"</formula>
    </cfRule>
    <cfRule type="cellIs" dxfId="7" priority="9" operator="equal">
      <formula>"F"</formula>
    </cfRule>
  </conditionalFormatting>
  <conditionalFormatting sqref="AE2:AE4">
    <cfRule type="cellIs" dxfId="6" priority="10" stopIfTrue="1" operator="lessThan">
      <formula>2</formula>
    </cfRule>
    <cfRule type="cellIs" dxfId="5" priority="11" stopIfTrue="1" operator="lessThan">
      <formula>2</formula>
    </cfRule>
  </conditionalFormatting>
  <conditionalFormatting sqref="AE2:AI4 W2:W4">
    <cfRule type="expression" dxfId="4" priority="12">
      <formula>$K2:$K77="CAN"</formula>
    </cfRule>
  </conditionalFormatting>
  <conditionalFormatting sqref="AF2:AF4">
    <cfRule type="expression" dxfId="3" priority="13">
      <formula>$K2:$K38="CAN"</formula>
    </cfRule>
    <cfRule type="expression" dxfId="2" priority="14">
      <formula>$K2:$K68="CAN"</formula>
    </cfRule>
    <cfRule type="expression" dxfId="1" priority="15">
      <formula>$K2:$K64="CAN"</formula>
    </cfRule>
  </conditionalFormatting>
  <conditionalFormatting sqref="AG2:AG4 AI2:AI4">
    <cfRule type="cellIs" dxfId="0" priority="1" operator="less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ROOSSENS Jean-Claude</cp:lastModifiedBy>
  <dcterms:created xsi:type="dcterms:W3CDTF">2026-08-05T06:50:36Z</dcterms:created>
  <dcterms:modified xsi:type="dcterms:W3CDTF">2026-08-05T07:10:05Z</dcterms:modified>
</cp:coreProperties>
</file>