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2.xml" ContentType="application/vnd.openxmlformats-officedocument.themeOverride+xml"/>
  <Override PartName="/xl/drawings/drawing3.xml" ContentType="application/vnd.openxmlformats-officedocument.drawingml.chartshapes+xml"/>
  <Override PartName="/xl/featurePropertyBag/featurePropertyBag.xml" ContentType="application/vnd.ms-excel.featurepropertyba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"/>
    </mc:Choice>
  </mc:AlternateContent>
  <xr:revisionPtr revIDLastSave="0" documentId="13_ncr:1_{183D69D6-6CA7-43CC-A699-33224CAA8BDB}" xr6:coauthVersionLast="47" xr6:coauthVersionMax="47" xr10:uidLastSave="{00000000-0000-0000-0000-000000000000}"/>
  <bookViews>
    <workbookView xWindow="28692" yWindow="-96" windowWidth="29016" windowHeight="15696" firstSheet="1" activeTab="1" xr2:uid="{00000000-000D-0000-FFFF-FFFF00000000}"/>
  </bookViews>
  <sheets>
    <sheet name="Cover Page" sheetId="4" r:id="rId1"/>
    <sheet name="Feuil1" sheetId="5" r:id="rId2"/>
    <sheet name="PROGRESS" sheetId="3" state="hidden" r:id="rId3"/>
    <sheet name="ValueList_Helper" sheetId="2" state="hidden" r:id="rId4"/>
  </sheets>
  <definedNames>
    <definedName name="_xlnm.Print_Area" localSheetId="0">'Cover Page'!$A$1:$G$43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" i="5" l="1"/>
  <c r="E5" i="5" l="1" a="1"/>
  <c r="E5" i="5" s="1"/>
  <c r="D5" i="5"/>
  <c r="D6" i="5" s="1"/>
  <c r="H65" i="3" l="1"/>
  <c r="L65" i="3" s="1"/>
  <c r="I65" i="3"/>
  <c r="J65" i="3"/>
  <c r="K65" i="3"/>
  <c r="H66" i="3"/>
  <c r="L66" i="3" s="1"/>
  <c r="I66" i="3"/>
  <c r="J66" i="3"/>
  <c r="K66" i="3"/>
  <c r="H67" i="3"/>
  <c r="L67" i="3" s="1"/>
  <c r="I67" i="3"/>
  <c r="J67" i="3"/>
  <c r="K67" i="3"/>
  <c r="H68" i="3"/>
  <c r="I68" i="3"/>
  <c r="J68" i="3"/>
  <c r="M68" i="3" s="1"/>
  <c r="K68" i="3"/>
  <c r="L68" i="3"/>
  <c r="H69" i="3"/>
  <c r="L69" i="3" s="1"/>
  <c r="I69" i="3"/>
  <c r="J69" i="3"/>
  <c r="K69" i="3"/>
  <c r="H70" i="3"/>
  <c r="L70" i="3" s="1"/>
  <c r="M70" i="3" s="1"/>
  <c r="I70" i="3"/>
  <c r="J70" i="3"/>
  <c r="K70" i="3"/>
  <c r="H71" i="3"/>
  <c r="L71" i="3" s="1"/>
  <c r="I71" i="3"/>
  <c r="J71" i="3"/>
  <c r="K71" i="3"/>
  <c r="H72" i="3"/>
  <c r="L72" i="3" s="1"/>
  <c r="M72" i="3" s="1"/>
  <c r="I72" i="3"/>
  <c r="J72" i="3"/>
  <c r="K72" i="3"/>
  <c r="H73" i="3"/>
  <c r="L73" i="3" s="1"/>
  <c r="I73" i="3"/>
  <c r="J73" i="3"/>
  <c r="K73" i="3"/>
  <c r="H74" i="3"/>
  <c r="L74" i="3" s="1"/>
  <c r="I74" i="3"/>
  <c r="J74" i="3"/>
  <c r="K74" i="3"/>
  <c r="H75" i="3"/>
  <c r="L75" i="3" s="1"/>
  <c r="I75" i="3"/>
  <c r="J75" i="3"/>
  <c r="M75" i="3" s="1"/>
  <c r="K75" i="3"/>
  <c r="H76" i="3"/>
  <c r="L76" i="3" s="1"/>
  <c r="I76" i="3"/>
  <c r="J76" i="3"/>
  <c r="M76" i="3" s="1"/>
  <c r="K76" i="3"/>
  <c r="H77" i="3"/>
  <c r="I77" i="3"/>
  <c r="J77" i="3"/>
  <c r="M77" i="3" s="1"/>
  <c r="K77" i="3"/>
  <c r="L77" i="3"/>
  <c r="H78" i="3"/>
  <c r="L78" i="3" s="1"/>
  <c r="I78" i="3"/>
  <c r="J78" i="3"/>
  <c r="M78" i="3" s="1"/>
  <c r="K78" i="3"/>
  <c r="H61" i="3"/>
  <c r="L61" i="3" s="1"/>
  <c r="I61" i="3"/>
  <c r="J61" i="3"/>
  <c r="K61" i="3"/>
  <c r="H62" i="3"/>
  <c r="L62" i="3" s="1"/>
  <c r="I62" i="3"/>
  <c r="J62" i="3"/>
  <c r="K62" i="3"/>
  <c r="H63" i="3"/>
  <c r="L63" i="3" s="1"/>
  <c r="I63" i="3"/>
  <c r="J63" i="3"/>
  <c r="K63" i="3"/>
  <c r="H64" i="3"/>
  <c r="L64" i="3" s="1"/>
  <c r="I64" i="3"/>
  <c r="J64" i="3"/>
  <c r="K64" i="3"/>
  <c r="M74" i="3" l="1"/>
  <c r="M73" i="3"/>
  <c r="M71" i="3"/>
  <c r="M69" i="3"/>
  <c r="M67" i="3"/>
  <c r="M65" i="3"/>
  <c r="M66" i="3"/>
  <c r="M64" i="3"/>
  <c r="M63" i="3"/>
  <c r="M62" i="3"/>
  <c r="M61" i="3"/>
  <c r="H59" i="3" l="1"/>
  <c r="L59" i="3" s="1"/>
  <c r="H60" i="3"/>
  <c r="L60" i="3" s="1"/>
  <c r="I59" i="3"/>
  <c r="J59" i="3"/>
  <c r="K59" i="3"/>
  <c r="I60" i="3"/>
  <c r="J60" i="3"/>
  <c r="K60" i="3"/>
  <c r="M59" i="3" l="1"/>
  <c r="M60" i="3"/>
  <c r="H53" i="3" l="1"/>
  <c r="L53" i="3" s="1"/>
  <c r="H54" i="3"/>
  <c r="L54" i="3" s="1"/>
  <c r="H55" i="3"/>
  <c r="L55" i="3" s="1"/>
  <c r="H56" i="3"/>
  <c r="L56" i="3" s="1"/>
  <c r="H57" i="3"/>
  <c r="L57" i="3" s="1"/>
  <c r="H58" i="3"/>
  <c r="L58" i="3" s="1"/>
  <c r="I53" i="3"/>
  <c r="J53" i="3"/>
  <c r="M53" i="3" s="1"/>
  <c r="K53" i="3"/>
  <c r="I54" i="3"/>
  <c r="J54" i="3"/>
  <c r="K54" i="3"/>
  <c r="I55" i="3"/>
  <c r="J55" i="3"/>
  <c r="M55" i="3" s="1"/>
  <c r="K55" i="3"/>
  <c r="I56" i="3"/>
  <c r="J56" i="3"/>
  <c r="K56" i="3"/>
  <c r="I57" i="3"/>
  <c r="J57" i="3"/>
  <c r="M57" i="3" s="1"/>
  <c r="K57" i="3"/>
  <c r="I58" i="3"/>
  <c r="J58" i="3"/>
  <c r="K58" i="3"/>
  <c r="M43" i="3"/>
  <c r="I41" i="3"/>
  <c r="J41" i="3"/>
  <c r="K41" i="3"/>
  <c r="K52" i="3"/>
  <c r="J52" i="3"/>
  <c r="I52" i="3"/>
  <c r="H52" i="3"/>
  <c r="L52" i="3" s="1"/>
  <c r="K51" i="3"/>
  <c r="J51" i="3"/>
  <c r="M51" i="3" s="1"/>
  <c r="I51" i="3"/>
  <c r="H51" i="3"/>
  <c r="L51" i="3" s="1"/>
  <c r="K50" i="3"/>
  <c r="J50" i="3"/>
  <c r="M50" i="3" s="1"/>
  <c r="I50" i="3"/>
  <c r="H50" i="3"/>
  <c r="L50" i="3" s="1"/>
  <c r="K49" i="3"/>
  <c r="J49" i="3"/>
  <c r="M49" i="3" s="1"/>
  <c r="I49" i="3"/>
  <c r="H49" i="3"/>
  <c r="L49" i="3" s="1"/>
  <c r="K48" i="3"/>
  <c r="J48" i="3"/>
  <c r="I48" i="3"/>
  <c r="H48" i="3"/>
  <c r="L48" i="3" s="1"/>
  <c r="K47" i="3"/>
  <c r="J47" i="3"/>
  <c r="I47" i="3"/>
  <c r="H47" i="3"/>
  <c r="L47" i="3" s="1"/>
  <c r="K46" i="3"/>
  <c r="J46" i="3"/>
  <c r="I46" i="3"/>
  <c r="H46" i="3"/>
  <c r="L46" i="3" s="1"/>
  <c r="K45" i="3"/>
  <c r="J45" i="3"/>
  <c r="M45" i="3" s="1"/>
  <c r="I45" i="3"/>
  <c r="H45" i="3"/>
  <c r="L45" i="3" s="1"/>
  <c r="K44" i="3"/>
  <c r="J44" i="3"/>
  <c r="I44" i="3"/>
  <c r="H44" i="3"/>
  <c r="L44" i="3" s="1"/>
  <c r="H43" i="3"/>
  <c r="K42" i="3"/>
  <c r="J42" i="3"/>
  <c r="I42" i="3"/>
  <c r="H42" i="3"/>
  <c r="L42" i="3" s="1"/>
  <c r="H41" i="3"/>
  <c r="L41" i="3" s="1"/>
  <c r="K40" i="3"/>
  <c r="J40" i="3"/>
  <c r="I40" i="3"/>
  <c r="H40" i="3"/>
  <c r="L40" i="3" s="1"/>
  <c r="K39" i="3"/>
  <c r="J39" i="3"/>
  <c r="I39" i="3"/>
  <c r="H39" i="3"/>
  <c r="L39" i="3" s="1"/>
  <c r="K38" i="3"/>
  <c r="J38" i="3"/>
  <c r="I38" i="3"/>
  <c r="H38" i="3"/>
  <c r="L38" i="3" s="1"/>
  <c r="K37" i="3"/>
  <c r="J37" i="3"/>
  <c r="I37" i="3"/>
  <c r="H37" i="3"/>
  <c r="L37" i="3" s="1"/>
  <c r="K36" i="3"/>
  <c r="J36" i="3"/>
  <c r="I36" i="3"/>
  <c r="H36" i="3"/>
  <c r="L36" i="3" s="1"/>
  <c r="L35" i="3"/>
  <c r="K35" i="3"/>
  <c r="J35" i="3"/>
  <c r="M35" i="3" s="1"/>
  <c r="I35" i="3"/>
  <c r="L34" i="3"/>
  <c r="K34" i="3"/>
  <c r="J34" i="3"/>
  <c r="M34" i="3" s="1"/>
  <c r="I34" i="3"/>
  <c r="K33" i="3"/>
  <c r="J33" i="3"/>
  <c r="I33" i="3"/>
  <c r="H33" i="3"/>
  <c r="L33" i="3"/>
  <c r="K32" i="3"/>
  <c r="J32" i="3"/>
  <c r="I32" i="3"/>
  <c r="H32" i="3"/>
  <c r="L32" i="3" s="1"/>
  <c r="M32" i="3" s="1"/>
  <c r="L31" i="3"/>
  <c r="K31" i="3"/>
  <c r="J31" i="3"/>
  <c r="M31" i="3" s="1"/>
  <c r="I31" i="3"/>
  <c r="K30" i="3"/>
  <c r="J30" i="3"/>
  <c r="I30" i="3"/>
  <c r="H30" i="3"/>
  <c r="L30" i="3" s="1"/>
  <c r="M30" i="3" s="1"/>
  <c r="K29" i="3"/>
  <c r="J29" i="3"/>
  <c r="I29" i="3"/>
  <c r="H29" i="3"/>
  <c r="L29" i="3" s="1"/>
  <c r="M29" i="3" s="1"/>
  <c r="K28" i="3"/>
  <c r="J28" i="3"/>
  <c r="I28" i="3"/>
  <c r="H28" i="3"/>
  <c r="L28" i="3" s="1"/>
  <c r="L27" i="3"/>
  <c r="K27" i="3"/>
  <c r="J27" i="3"/>
  <c r="M27" i="3" s="1"/>
  <c r="I27" i="3"/>
  <c r="L26" i="3"/>
  <c r="K26" i="3"/>
  <c r="J26" i="3"/>
  <c r="M26" i="3" s="1"/>
  <c r="I26" i="3"/>
  <c r="K25" i="3"/>
  <c r="J25" i="3"/>
  <c r="I25" i="3"/>
  <c r="H25" i="3"/>
  <c r="L25" i="3" s="1"/>
  <c r="K24" i="3"/>
  <c r="J24" i="3"/>
  <c r="I24" i="3"/>
  <c r="H24" i="3"/>
  <c r="L24" i="3" s="1"/>
  <c r="K23" i="3"/>
  <c r="J23" i="3"/>
  <c r="I23" i="3"/>
  <c r="H23" i="3"/>
  <c r="L23" i="3" s="1"/>
  <c r="K22" i="3"/>
  <c r="J22" i="3"/>
  <c r="I22" i="3"/>
  <c r="H22" i="3"/>
  <c r="L22" i="3" s="1"/>
  <c r="K21" i="3"/>
  <c r="J21" i="3"/>
  <c r="I21" i="3"/>
  <c r="H21" i="3"/>
  <c r="L21" i="3" s="1"/>
  <c r="K20" i="3"/>
  <c r="J20" i="3"/>
  <c r="I20" i="3"/>
  <c r="H20" i="3"/>
  <c r="L20" i="3" s="1"/>
  <c r="K19" i="3"/>
  <c r="J19" i="3"/>
  <c r="I19" i="3"/>
  <c r="H19" i="3"/>
  <c r="L19" i="3" s="1"/>
  <c r="K18" i="3"/>
  <c r="J18" i="3"/>
  <c r="I18" i="3"/>
  <c r="H18" i="3"/>
  <c r="L18" i="3" s="1"/>
  <c r="K17" i="3"/>
  <c r="J17" i="3"/>
  <c r="I17" i="3"/>
  <c r="H17" i="3"/>
  <c r="L17" i="3"/>
  <c r="K16" i="3"/>
  <c r="J16" i="3"/>
  <c r="I16" i="3"/>
  <c r="H16" i="3"/>
  <c r="L16" i="3" s="1"/>
  <c r="K15" i="3"/>
  <c r="J15" i="3"/>
  <c r="I15" i="3"/>
  <c r="H15" i="3"/>
  <c r="L15" i="3" s="1"/>
  <c r="K14" i="3"/>
  <c r="J14" i="3"/>
  <c r="I14" i="3"/>
  <c r="H14" i="3"/>
  <c r="L14" i="3" s="1"/>
  <c r="K13" i="3"/>
  <c r="J13" i="3"/>
  <c r="I13" i="3"/>
  <c r="H13" i="3"/>
  <c r="L13" i="3" s="1"/>
  <c r="K12" i="3"/>
  <c r="J12" i="3"/>
  <c r="I12" i="3"/>
  <c r="H12" i="3"/>
  <c r="L12" i="3" s="1"/>
  <c r="K11" i="3"/>
  <c r="J11" i="3"/>
  <c r="I11" i="3"/>
  <c r="H11" i="3"/>
  <c r="L11" i="3" s="1"/>
  <c r="K10" i="3"/>
  <c r="J10" i="3"/>
  <c r="I10" i="3"/>
  <c r="H10" i="3"/>
  <c r="L10" i="3" s="1"/>
  <c r="K9" i="3"/>
  <c r="J9" i="3"/>
  <c r="I9" i="3"/>
  <c r="H9" i="3"/>
  <c r="L9" i="3" s="1"/>
  <c r="K8" i="3"/>
  <c r="J8" i="3"/>
  <c r="I8" i="3"/>
  <c r="H8" i="3"/>
  <c r="L8" i="3" s="1"/>
  <c r="H4" i="3"/>
  <c r="E37" i="4"/>
  <c r="M22" i="3" l="1"/>
  <c r="M58" i="3"/>
  <c r="M10" i="3"/>
  <c r="M13" i="3"/>
  <c r="M25" i="3"/>
  <c r="M18" i="3"/>
  <c r="M21" i="3"/>
  <c r="M9" i="3"/>
  <c r="M33" i="3"/>
  <c r="M40" i="3"/>
  <c r="M14" i="3"/>
  <c r="M17" i="3"/>
  <c r="M8" i="3"/>
  <c r="M15" i="3"/>
  <c r="M16" i="3"/>
  <c r="M23" i="3"/>
  <c r="M24" i="3"/>
  <c r="M28" i="3"/>
  <c r="M11" i="3"/>
  <c r="M12" i="3"/>
  <c r="M19" i="3"/>
  <c r="M20" i="3"/>
  <c r="M52" i="3"/>
  <c r="M36" i="3"/>
  <c r="M38" i="3"/>
  <c r="M44" i="3"/>
  <c r="M42" i="3"/>
  <c r="M56" i="3"/>
  <c r="M54" i="3"/>
  <c r="M48" i="3"/>
  <c r="M47" i="3"/>
  <c r="M37" i="3"/>
  <c r="M39" i="3"/>
  <c r="M41" i="3"/>
  <c r="M46" i="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<sst xmlns="http://schemas.openxmlformats.org/spreadsheetml/2006/main" count="156" uniqueCount="125">
  <si>
    <t>HPS</t>
  </si>
  <si>
    <t>DCC</t>
  </si>
  <si>
    <t>PCS</t>
  </si>
  <si>
    <t>Document Number</t>
  </si>
  <si>
    <t>HSE</t>
  </si>
  <si>
    <t>PL</t>
  </si>
  <si>
    <t>QC</t>
  </si>
  <si>
    <t>STR</t>
  </si>
  <si>
    <t>CALLIDUS</t>
  </si>
  <si>
    <t>HPR</t>
  </si>
  <si>
    <t>HPM</t>
  </si>
  <si>
    <t>Revision</t>
  </si>
  <si>
    <t>TPS</t>
  </si>
  <si>
    <t>FA</t>
  </si>
  <si>
    <t>Status</t>
  </si>
  <si>
    <t>CONS</t>
  </si>
  <si>
    <t>INSP</t>
  </si>
  <si>
    <t>GEN</t>
  </si>
  <si>
    <t>INS</t>
  </si>
  <si>
    <t>SUP</t>
  </si>
  <si>
    <t>PVS</t>
  </si>
  <si>
    <t>3DCOLL</t>
  </si>
  <si>
    <t>MEC</t>
  </si>
  <si>
    <t>ELE</t>
  </si>
  <si>
    <t>INTERNAL</t>
  </si>
  <si>
    <t>PIP</t>
  </si>
  <si>
    <t>CLIENT</t>
  </si>
  <si>
    <t>WSH</t>
  </si>
  <si>
    <t>PRJ</t>
  </si>
  <si>
    <t>IFR</t>
  </si>
  <si>
    <t>09173H60</t>
  </si>
  <si>
    <t>REDIIGreen</t>
  </si>
  <si>
    <r>
      <t xml:space="preserve">PROGRESS  - </t>
    </r>
    <r>
      <rPr>
        <b/>
        <sz val="18"/>
        <color indexed="10"/>
        <rFont val="Calibri"/>
        <family val="2"/>
      </rPr>
      <t>ALL</t>
    </r>
    <r>
      <rPr>
        <b/>
        <sz val="18"/>
        <rFont val="Calibri"/>
        <family val="2"/>
      </rPr>
      <t xml:space="preserve"> DOCUMENTS LATEST REVISION</t>
    </r>
  </si>
  <si>
    <t>WEEK</t>
  </si>
  <si>
    <t>Total Docs MDL</t>
  </si>
  <si>
    <t>Total Docs.MDL 
Due (livrable)</t>
  </si>
  <si>
    <t>Total Dispatched
Documents</t>
  </si>
  <si>
    <t>Total 
APPROVED Documents</t>
  </si>
  <si>
    <t xml:space="preserve">Total COMMENTED
Documents </t>
  </si>
  <si>
    <t>Document 
to be Returned by Client</t>
  </si>
  <si>
    <t>General
Progress Docs.
DUE APPROVED</t>
  </si>
  <si>
    <t>General
Progress Docs.
APPROVED</t>
  </si>
  <si>
    <t>General
Progress Docs
COMMENTED</t>
  </si>
  <si>
    <t>General
Progress Docs
DUE - Client</t>
  </si>
  <si>
    <t>GENERAL PROGRESS TOTAL</t>
  </si>
  <si>
    <t>S41</t>
  </si>
  <si>
    <t>S42</t>
  </si>
  <si>
    <t>S43</t>
  </si>
  <si>
    <t>S45</t>
  </si>
  <si>
    <t>S46</t>
  </si>
  <si>
    <t>S47</t>
  </si>
  <si>
    <t>S48</t>
  </si>
  <si>
    <t>S49</t>
  </si>
  <si>
    <t>S50</t>
  </si>
  <si>
    <t>MASTER DOCUMENT REGISTER</t>
  </si>
  <si>
    <t>SHELL PROJECT &amp; TECHNOLOGY</t>
  </si>
  <si>
    <t>Project Name</t>
  </si>
  <si>
    <t>Project Number</t>
  </si>
  <si>
    <t>Plant Code</t>
  </si>
  <si>
    <t>PCAP ID</t>
  </si>
  <si>
    <t>Discipline Code</t>
  </si>
  <si>
    <t>Document Type</t>
  </si>
  <si>
    <t>Originator / Author</t>
  </si>
  <si>
    <t>Company Code</t>
  </si>
  <si>
    <t>Issue Date</t>
  </si>
  <si>
    <t>ECCN</t>
  </si>
  <si>
    <t>Information Security Classification</t>
  </si>
  <si>
    <t>JPI Document Number</t>
  </si>
  <si>
    <t xml:space="preserve">REDIIGreen </t>
  </si>
  <si>
    <t>HVO</t>
  </si>
  <si>
    <t>09173H60-0000-FA-0005</t>
  </si>
  <si>
    <t>JC ROOSSENS</t>
  </si>
  <si>
    <t xml:space="preserve">                </t>
  </si>
  <si>
    <t>S44</t>
  </si>
  <si>
    <t>S01</t>
  </si>
  <si>
    <t>S02</t>
  </si>
  <si>
    <t>S04</t>
  </si>
  <si>
    <t>S05</t>
  </si>
  <si>
    <t>S06</t>
  </si>
  <si>
    <t>S07</t>
  </si>
  <si>
    <t>S08</t>
  </si>
  <si>
    <t>S09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</si>
  <si>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</si>
  <si>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</si>
  <si>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</si>
  <si>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</si>
  <si>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</si>
  <si>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</si>
  <si>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</si>
  <si>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</si>
  <si>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</si>
  <si>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</si>
  <si>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</si>
  <si>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</si>
  <si>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</si>
  <si>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S27</t>
  </si>
  <si>
    <t>S28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</si>
  <si>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</si>
  <si>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</si>
  <si>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</si>
  <si>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</si>
  <si>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</si>
  <si>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</si>
  <si>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</si>
  <si>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</si>
  <si>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</si>
  <si>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</si>
  <si>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S03</t>
  </si>
  <si>
    <t>S24</t>
  </si>
  <si>
    <t>WORLEY PROJECT</t>
  </si>
  <si>
    <t>restante</t>
  </si>
  <si>
    <t>effectué</t>
  </si>
  <si>
    <t>CNI</t>
  </si>
  <si>
    <t>PERMIS</t>
  </si>
  <si>
    <t>ASSURANCE</t>
  </si>
  <si>
    <t>CONTRÔLE</t>
  </si>
  <si>
    <t>Menu deroulant avec possibilité de cliquer sur plusieurs choix comme l'exemple ci-dessous
comme dans la colonne C</t>
  </si>
  <si>
    <t>abc</t>
  </si>
  <si>
    <t>def</t>
  </si>
  <si>
    <t>ghi</t>
  </si>
  <si>
    <t>jkl</t>
  </si>
  <si>
    <t>bidule</t>
  </si>
  <si>
    <t>Document à fournir ( menu deroulant)</t>
  </si>
  <si>
    <t>je voudrais selectionner plusieurs criteres pour les faire apparaitre dans mon menu deroulant</t>
  </si>
  <si>
    <t>EXEMPLE : ABC doit me fournir le permis auto + assurance donc je dois voir apparaitre ces 2 documents dans le menu "Document à fournir"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</si>
</sst>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"/>
    <numFmt numFmtId="165" formatCode="dd\ mmm\ yyyy;@"/>
  </numFmts>
  <fonts count="20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color indexed="10"/>
      <name val="Calibri"/>
      <family val="2"/>
    </font>
    <font>
      <b/>
      <sz val="18"/>
      <name val="Calibri"/>
      <family val="2"/>
    </font>
    <font>
      <sz val="12"/>
      <name val="Arial"/>
      <family val="2"/>
    </font>
    <font>
      <b/>
      <sz val="1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10"/>
      <color rgb="FF002060"/>
      <name val="Arial"/>
      <family val="2"/>
    </font>
    <font>
      <sz val="11"/>
      <color rgb="FF595959"/>
      <name val="Futura Medium"/>
    </font>
    <font>
      <sz val="18"/>
      <color theme="1"/>
      <name val="Arial"/>
      <family val="2"/>
    </font>
    <font>
      <sz val="9"/>
      <color rgb="FF595959"/>
      <name val="Futura Medium"/>
    </font>
    <font>
      <b/>
      <sz val="14"/>
      <color theme="1"/>
      <name val="Calibri"/>
      <family val="2"/>
      <scheme val="minor"/>
    </font>
    <font>
      <b/>
      <sz val="18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5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5"/>
      </patternFill>
    </fill>
    <fill>
      <patternFill patternType="solid">
        <fgColor rgb="FFCCFFC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6795556505021"/>
        <bgColor indexed="65"/>
      </patternFill>
    </fill>
    <fill>
      <patternFill patternType="solid">
        <fgColor rgb="FFFFFFCC"/>
        <bgColor indexed="64"/>
      </patternFill>
    </fill>
  </fills>
  <borders count="1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77">
    <xf numFmtId="0" fontId="0" fillId="0" borderId="0" xfId="0"/>
    <xf numFmtId="0" fontId="0" fillId="0" borderId="0" xfId="0" applyAlignment="1">
      <alignment horizontal="center" vertical="center"/>
    </xf>
    <xf numFmtId="0" fontId="5" fillId="0" borderId="0" xfId="2" applyFont="1" applyFill="1" applyBorder="1" applyAlignment="1">
      <alignment horizontal="center" vertical="center" wrapText="1"/>
    </xf>
    <xf numFmtId="14" fontId="6" fillId="0" borderId="1" xfId="2" applyNumberFormat="1" applyFont="1" applyFill="1" applyBorder="1" applyAlignment="1">
      <alignment vertical="center" wrapText="1"/>
    </xf>
    <xf numFmtId="0" fontId="7" fillId="0" borderId="1" xfId="2" applyFont="1" applyFill="1" applyBorder="1" applyAlignment="1">
      <alignment horizontal="center" vertical="center" wrapText="1"/>
    </xf>
    <xf numFmtId="0" fontId="8" fillId="2" borderId="2" xfId="2" applyFont="1" applyFill="1" applyBorder="1" applyAlignment="1" applyProtection="1">
      <alignment horizontal="center" vertical="center" wrapText="1"/>
      <protection locked="0"/>
    </xf>
    <xf numFmtId="0" fontId="8" fillId="3" borderId="3" xfId="2" applyFont="1" applyFill="1" applyBorder="1" applyAlignment="1" applyProtection="1">
      <alignment horizontal="center" vertical="center" wrapText="1"/>
      <protection locked="0"/>
    </xf>
    <xf numFmtId="0" fontId="8" fillId="4" borderId="4" xfId="2" applyFont="1" applyFill="1" applyBorder="1" applyAlignment="1" applyProtection="1">
      <alignment horizontal="center" vertical="center" wrapText="1"/>
      <protection locked="0"/>
    </xf>
    <xf numFmtId="0" fontId="8" fillId="5" borderId="5" xfId="2" applyFont="1" applyFill="1" applyBorder="1" applyAlignment="1" applyProtection="1">
      <alignment horizontal="center" vertical="center" wrapText="1"/>
      <protection locked="0"/>
    </xf>
    <xf numFmtId="0" fontId="8" fillId="6" borderId="5" xfId="2" applyFont="1" applyFill="1" applyBorder="1" applyAlignment="1" applyProtection="1">
      <alignment horizontal="center" vertical="center" wrapText="1"/>
      <protection locked="0"/>
    </xf>
    <xf numFmtId="0" fontId="8" fillId="7" borderId="5" xfId="2" applyFont="1" applyFill="1" applyBorder="1" applyAlignment="1" applyProtection="1">
      <alignment horizontal="center" vertical="center" wrapText="1"/>
      <protection locked="0"/>
    </xf>
    <xf numFmtId="0" fontId="9" fillId="8" borderId="6" xfId="2" applyFont="1" applyFill="1" applyBorder="1" applyAlignment="1" applyProtection="1">
      <alignment horizontal="center" vertical="center" wrapText="1"/>
      <protection locked="0"/>
    </xf>
    <xf numFmtId="0" fontId="9" fillId="5" borderId="6" xfId="2" applyFont="1" applyFill="1" applyBorder="1" applyAlignment="1" applyProtection="1">
      <alignment horizontal="center" vertical="center" wrapText="1"/>
      <protection locked="0"/>
    </xf>
    <xf numFmtId="0" fontId="9" fillId="6" borderId="6" xfId="2" applyFont="1" applyFill="1" applyBorder="1" applyAlignment="1" applyProtection="1">
      <alignment horizontal="center" vertical="center" wrapText="1"/>
      <protection locked="0"/>
    </xf>
    <xf numFmtId="0" fontId="9" fillId="7" borderId="6" xfId="2" applyFont="1" applyFill="1" applyBorder="1" applyAlignment="1" applyProtection="1">
      <alignment horizontal="center" vertical="center" wrapText="1"/>
      <protection locked="0"/>
    </xf>
    <xf numFmtId="0" fontId="9" fillId="4" borderId="6" xfId="2" applyFont="1" applyFill="1" applyBorder="1" applyAlignment="1" applyProtection="1">
      <alignment horizontal="center" vertical="center" wrapText="1"/>
      <protection locked="0"/>
    </xf>
    <xf numFmtId="0" fontId="10" fillId="9" borderId="7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/>
    </xf>
    <xf numFmtId="0" fontId="10" fillId="10" borderId="9" xfId="0" applyFont="1" applyFill="1" applyBorder="1" applyAlignment="1">
      <alignment horizontal="center" vertical="center"/>
    </xf>
    <xf numFmtId="0" fontId="10" fillId="5" borderId="8" xfId="0" applyFont="1" applyFill="1" applyBorder="1" applyAlignment="1">
      <alignment horizontal="center" vertical="center"/>
    </xf>
    <xf numFmtId="0" fontId="10" fillId="6" borderId="8" xfId="0" applyFont="1" applyFill="1" applyBorder="1" applyAlignment="1">
      <alignment horizontal="center" vertical="center"/>
    </xf>
    <xf numFmtId="0" fontId="10" fillId="7" borderId="8" xfId="0" applyFont="1" applyFill="1" applyBorder="1" applyAlignment="1">
      <alignment horizontal="center" vertical="center"/>
    </xf>
    <xf numFmtId="9" fontId="10" fillId="8" borderId="8" xfId="0" applyNumberFormat="1" applyFont="1" applyFill="1" applyBorder="1" applyAlignment="1">
      <alignment horizontal="center" vertical="center"/>
    </xf>
    <xf numFmtId="9" fontId="10" fillId="5" borderId="8" xfId="0" applyNumberFormat="1" applyFont="1" applyFill="1" applyBorder="1" applyAlignment="1">
      <alignment horizontal="center" vertical="center"/>
    </xf>
    <xf numFmtId="9" fontId="10" fillId="6" borderId="8" xfId="0" applyNumberFormat="1" applyFont="1" applyFill="1" applyBorder="1" applyAlignment="1">
      <alignment horizontal="center" vertical="center"/>
    </xf>
    <xf numFmtId="9" fontId="10" fillId="7" borderId="8" xfId="0" applyNumberFormat="1" applyFont="1" applyFill="1" applyBorder="1" applyAlignment="1">
      <alignment horizontal="center" vertical="center"/>
    </xf>
    <xf numFmtId="9" fontId="10" fillId="10" borderId="8" xfId="0" applyNumberFormat="1" applyFont="1" applyFill="1" applyBorder="1" applyAlignment="1">
      <alignment horizontal="center" vertical="center"/>
    </xf>
    <xf numFmtId="0" fontId="4" fillId="0" borderId="0" xfId="2" applyFont="1"/>
    <xf numFmtId="0" fontId="11" fillId="0" borderId="0" xfId="2" applyFont="1" applyAlignment="1">
      <alignment horizontal="center"/>
    </xf>
    <xf numFmtId="0" fontId="8" fillId="11" borderId="3" xfId="2" applyFont="1" applyFill="1" applyBorder="1" applyAlignment="1" applyProtection="1">
      <alignment horizontal="center" vertical="center" wrapText="1"/>
      <protection locked="0"/>
    </xf>
    <xf numFmtId="0" fontId="10" fillId="11" borderId="7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10" xfId="0" applyBorder="1"/>
    <xf numFmtId="0" fontId="0" fillId="0" borderId="1" xfId="0" applyBorder="1"/>
    <xf numFmtId="0" fontId="0" fillId="0" borderId="11" xfId="0" applyBorder="1"/>
    <xf numFmtId="0" fontId="0" fillId="0" borderId="16" xfId="0" applyBorder="1"/>
    <xf numFmtId="0" fontId="0" fillId="0" borderId="17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6" xfId="0" applyFont="1" applyBorder="1"/>
    <xf numFmtId="0" fontId="0" fillId="0" borderId="17" xfId="0" applyFont="1" applyBorder="1"/>
    <xf numFmtId="0" fontId="0" fillId="0" borderId="0" xfId="0" applyFont="1"/>
    <xf numFmtId="0" fontId="0" fillId="0" borderId="0" xfId="0" applyFont="1" applyBorder="1"/>
    <xf numFmtId="0" fontId="0" fillId="14" borderId="0" xfId="0" applyFont="1" applyFill="1"/>
    <xf numFmtId="0" fontId="12" fillId="0" borderId="0" xfId="1" applyFont="1" applyBorder="1" applyAlignment="1">
      <alignment horizontal="left" vertical="center" indent="2"/>
    </xf>
    <xf numFmtId="0" fontId="14" fillId="0" borderId="0" xfId="1" applyFont="1" applyBorder="1" applyAlignment="1">
      <alignment horizontal="left" vertical="center" indent="2"/>
    </xf>
    <xf numFmtId="0" fontId="0" fillId="7" borderId="0" xfId="0" applyFill="1"/>
    <xf numFmtId="0" fontId="0" fillId="0" borderId="8" xfId="0" applyBorder="1"/>
    <xf numFmtId="0" fontId="0" fillId="0" borderId="0" xfId="0"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7" borderId="8" xfId="0" applyFill="1" applyBorder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10" fontId="0" fillId="0" borderId="0" xfId="0" applyNumberFormat="1"/>
    <xf numFmtId="0" fontId="0" fillId="0" borderId="0" xfId="0" applyAlignment="1">
      <alignment horizontal="left"/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0" borderId="0" xfId="0" applyFill="1" applyBorder="1" applyAlignment="1">
      <alignment horizontal="center"/>
    </xf>
    <xf numFmtId="0" fontId="12" fillId="0" borderId="18" xfId="1" applyFont="1" applyBorder="1" applyAlignment="1">
      <alignment horizontal="left" vertical="center" indent="2"/>
    </xf>
    <xf numFmtId="0" fontId="13" fillId="0" borderId="0" xfId="0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14" fillId="0" borderId="18" xfId="1" applyFont="1" applyBorder="1" applyAlignment="1">
      <alignment horizontal="left" vertical="center" indent="2"/>
    </xf>
    <xf numFmtId="0" fontId="5" fillId="0" borderId="0" xfId="0" applyFont="1" applyBorder="1" applyAlignment="1">
      <alignment horizontal="center"/>
    </xf>
    <xf numFmtId="164" fontId="12" fillId="0" borderId="18" xfId="1" applyNumberFormat="1" applyFont="1" applyBorder="1" applyAlignment="1">
      <alignment horizontal="left" vertical="center" indent="2"/>
    </xf>
    <xf numFmtId="165" fontId="12" fillId="0" borderId="18" xfId="1" applyNumberFormat="1" applyFont="1" applyBorder="1" applyAlignment="1">
      <alignment horizontal="left" vertical="center" indent="2"/>
    </xf>
    <xf numFmtId="0" fontId="19" fillId="0" borderId="0" xfId="0" applyFont="1" applyAlignment="1">
      <alignment horizontal="center" vertical="top" wrapText="1"/>
    </xf>
    <xf numFmtId="0" fontId="19" fillId="0" borderId="0" xfId="0" applyFont="1" applyAlignment="1">
      <alignment horizontal="center" vertical="top"/>
    </xf>
    <xf numFmtId="0" fontId="18" fillId="13" borderId="10" xfId="2" applyFont="1" applyFill="1" applyBorder="1" applyAlignment="1">
      <alignment horizontal="center" vertical="center" wrapText="1"/>
    </xf>
    <xf numFmtId="0" fontId="15" fillId="13" borderId="1" xfId="2" applyFont="1" applyFill="1" applyBorder="1" applyAlignment="1">
      <alignment horizontal="center" vertical="center" wrapText="1"/>
    </xf>
    <xf numFmtId="0" fontId="15" fillId="13" borderId="11" xfId="2" applyFont="1" applyFill="1" applyBorder="1" applyAlignment="1">
      <alignment horizontal="center" vertical="center" wrapText="1"/>
    </xf>
    <xf numFmtId="0" fontId="15" fillId="13" borderId="12" xfId="2" applyFont="1" applyFill="1" applyBorder="1" applyAlignment="1">
      <alignment horizontal="center" vertical="center" wrapText="1"/>
    </xf>
    <xf numFmtId="0" fontId="15" fillId="13" borderId="13" xfId="2" applyFont="1" applyFill="1" applyBorder="1" applyAlignment="1">
      <alignment horizontal="center" vertical="center" wrapText="1"/>
    </xf>
    <xf numFmtId="0" fontId="15" fillId="13" borderId="14" xfId="2" applyFont="1" applyFill="1" applyBorder="1" applyAlignment="1">
      <alignment horizontal="center" vertical="center" wrapText="1"/>
    </xf>
    <xf numFmtId="0" fontId="16" fillId="12" borderId="7" xfId="2" applyFont="1" applyFill="1" applyBorder="1" applyAlignment="1">
      <alignment horizontal="center" vertical="center"/>
    </xf>
    <xf numFmtId="0" fontId="16" fillId="12" borderId="15" xfId="2" applyFont="1" applyFill="1" applyBorder="1" applyAlignment="1">
      <alignment horizontal="center" vertical="center"/>
    </xf>
    <xf numFmtId="0" fontId="16" fillId="12" borderId="9" xfId="2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Fill="1" applyBorder="1" applyAlignment="1"/>
    <xf numFmtId="0" fontId="0" fillId="0" borderId="0" xfId="0" applyFill="1" applyBorder="1" applyAlignment="1">
      <alignment horizontal="left" vertical="center"/>
    </xf>
  </cellXfs>
  <cellStyles count="3">
    <cellStyle name="Normal" xfId="0" builtinId="0"/>
    <cellStyle name="Normal 2" xfId="1" xr:uid="{00000000-0005-0000-0000-000002000000}"/>
    <cellStyle name="Normal 3" xfId="2" xr:uid="{00000000-0005-0000-0000-000003000000}"/>
  </cellStyles>
  <dxfs count="2">
    <dxf>
      <font>
        <strike/>
        <color theme="3" tint="0.39994506668294322"/>
      </font>
    </dxf>
    <dxf>
      <font>
        <strike/>
        <color theme="3" tint="0.39994506668294322"/>
      </font>
    </dxf>
  </dxfs>
  <tableStyles count="0" defaultTableStyle="TableStyleMedium2" defaultPivotStyle="PivotStyleMedium9"/>
  <colors>
    <mruColors>
      <color rgb="FFFF9797"/>
      <color rgb="FFA3FFA5"/>
      <color rgb="FFFFFF99"/>
      <color rgb="FFCCFFCC"/>
      <color rgb="FFAFFFAF"/>
      <color rgb="FF98FA9F"/>
      <color rgb="FF78FF7B"/>
      <color rgb="FF93FB93"/>
      <color rgb="FFFFFFCC"/>
      <color rgb="FFB2FCB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microsoft.com/office/2022/11/relationships/FeaturePropertyBag" Target="featurePropertyBag/featurePropertyBag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.xml"/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1.xml"/><Relationship Id="rId1" Type="http://schemas.microsoft.com/office/2011/relationships/chartStyle" Target="style1.xml"/><Relationship Id="rId4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+mj-lt"/>
                <a:ea typeface="Calibri"/>
                <a:cs typeface="Calibri"/>
              </a:defRPr>
            </a:pPr>
            <a:r>
              <a:rPr lang="fr-FR" b="0" i="0" baseline="0">
                <a:latin typeface="+mj-lt"/>
              </a:rPr>
              <a:t>COURBE D'AVANCEMENT - DOCUMENTS</a:t>
            </a:r>
          </a:p>
        </c:rich>
      </c:tx>
      <c:layout>
        <c:manualLayout>
          <c:xMode val="edge"/>
          <c:yMode val="edge"/>
          <c:x val="0.35828979710869474"/>
          <c:y val="1.0082000619487783E-2"/>
        </c:manualLayout>
      </c:layout>
      <c:overlay val="0"/>
      <c:spPr>
        <a:gradFill rotWithShape="1">
          <a:gsLst>
            <a:gs pos="0">
              <a:schemeClr val="accent6">
                <a:tint val="50000"/>
                <a:satMod val="300000"/>
              </a:schemeClr>
            </a:gs>
            <a:gs pos="35000">
              <a:schemeClr val="accent6">
                <a:tint val="37000"/>
                <a:satMod val="300000"/>
              </a:schemeClr>
            </a:gs>
            <a:gs pos="100000">
              <a:schemeClr val="accent6">
                <a:tint val="15000"/>
                <a:satMod val="350000"/>
              </a:schemeClr>
            </a:gs>
          </a:gsLst>
          <a:lin ang="16200000" scaled="1"/>
        </a:gradFill>
        <a:ln w="9525" cap="flat" cmpd="sng" algn="ctr">
          <a:solidFill>
            <a:schemeClr val="accent6">
              <a:shade val="95000"/>
              <a:satMod val="10500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</c:title>
    <c:autoTitleDeleted val="0"/>
    <c:plotArea>
      <c:layout>
        <c:manualLayout>
          <c:layoutTarget val="inner"/>
          <c:xMode val="edge"/>
          <c:yMode val="edge"/>
          <c:x val="3.1928737968994071E-2"/>
          <c:y val="0.16004115657142678"/>
          <c:w val="0.9390460124515867"/>
          <c:h val="0.77655729653511629"/>
        </c:manualLayout>
      </c:layout>
      <c:areaChart>
        <c:grouping val="stacked"/>
        <c:varyColors val="0"/>
        <c:ser>
          <c:idx val="4"/>
          <c:order val="4"/>
          <c:spPr>
            <a:gradFill flip="none" rotWithShape="1">
              <a:gsLst>
                <a:gs pos="0">
                  <a:srgbClr val="FF0000">
                    <a:tint val="66000"/>
                    <a:satMod val="160000"/>
                  </a:srgbClr>
                </a:gs>
                <a:gs pos="50000">
                  <a:srgbClr val="FF0000">
                    <a:tint val="44500"/>
                    <a:satMod val="160000"/>
                  </a:srgbClr>
                </a:gs>
                <a:gs pos="100000">
                  <a:srgbClr val="FF0000">
                    <a:tint val="23500"/>
                    <a:satMod val="160000"/>
                  </a:srgbClr>
                </a:gs>
              </a:gsLst>
              <a:lin ang="5400000" scaled="1"/>
              <a:tileRect/>
            </a:gradFill>
            <a:ln>
              <a:solidFill>
                <a:srgbClr val="F79646"/>
              </a:solidFill>
              <a:round/>
            </a:ln>
          </c:spPr>
          <c:cat>
            <c:strRef>
              <c:extLst>
                <c:ext xmlns:c15="http://schemas.microsoft.com/office/drawing/2012/chart" uri="{02D57815-91ED-43cb-92C2-25804820EDAC}">
                  <c15:fullRef>
                    <c15:sqref>PROGRESS!$B$8:$B$78</c15:sqref>
                  </c15:fullRef>
                </c:ext>
              </c:extLst>
              <c:f>(PROGRESS!$B$8:$B$44,PROGRESS!$B$46:$B$48,PROGRESS!$B$52,PROGRESS!$B$54,PROGRESS!$B$56,PROGRESS!$B$58:$B$62,PROGRESS!$B$64:$B$78)</c:f>
              <c:strCache>
                <c:ptCount val="57"/>
                <c:pt idx="0">
                  <c:v>S41</c:v>
                </c:pt>
                <c:pt idx="1">
                  <c:v>S42</c:v>
                </c:pt>
                <c:pt idx="2">
                  <c:v>S43</c:v>
                </c:pt>
                <c:pt idx="3">
                  <c:v>S44</c:v>
                </c:pt>
                <c:pt idx="4">
                  <c:v>S45</c:v>
                </c:pt>
                <c:pt idx="5">
                  <c:v>S46</c:v>
                </c:pt>
                <c:pt idx="6">
                  <c:v>S47</c:v>
                </c:pt>
                <c:pt idx="7">
                  <c:v>S48</c:v>
                </c:pt>
                <c:pt idx="8">
                  <c:v>S49</c:v>
                </c:pt>
                <c:pt idx="9">
                  <c:v>S50</c:v>
                </c:pt>
                <c:pt idx="10">
                  <c:v>S01</c:v>
                </c:pt>
                <c:pt idx="11">
                  <c:v>S02</c:v>
                </c:pt>
                <c:pt idx="12">
                  <c:v>S04</c:v>
                </c:pt>
                <c:pt idx="13">
                  <c:v>S05</c:v>
                </c:pt>
                <c:pt idx="14">
                  <c:v>S06</c:v>
                </c:pt>
                <c:pt idx="15">
                  <c:v>S07</c:v>
                </c:pt>
                <c:pt idx="16">
                  <c:v>S08</c:v>
                </c:pt>
                <c:pt idx="17">
                  <c:v>S09</c:v>
                </c:pt>
                <c:pt idx="18">
                  <c:v>S12</c:v>
                </c:pt>
                <c:pt idx="19">
                  <c:v>S13</c:v>
                </c:pt>
                <c:pt idx="20">
                  <c:v>S14</c:v>
                </c:pt>
                <c:pt idx="21">
                  <c:v>S16</c:v>
                </c:pt>
                <c:pt idx="22">
                  <c:v>S17</c:v>
                </c:pt>
                <c:pt idx="23">
                  <c:v>S20</c:v>
                </c:pt>
                <c:pt idx="24">
                  <c:v>S21</c:v>
                </c:pt>
                <c:pt idx="25">
                  <c:v>S22</c:v>
                </c:pt>
                <c:pt idx="26">
                  <c:v>S27</c:v>
                </c:pt>
                <c:pt idx="27">
                  <c:v>S28</c:v>
                </c:pt>
                <c:pt idx="28">
                  <c:v>S31</c:v>
                </c:pt>
                <c:pt idx="29">
                  <c:v>S32</c:v>
                </c:pt>
                <c:pt idx="30">
                  <c:v>S34</c:v>
                </c:pt>
                <c:pt idx="31">
                  <c:v>S36</c:v>
                </c:pt>
                <c:pt idx="32">
                  <c:v>S37</c:v>
                </c:pt>
                <c:pt idx="33">
                  <c:v>S38</c:v>
                </c:pt>
                <c:pt idx="34">
                  <c:v>S42</c:v>
                </c:pt>
                <c:pt idx="35">
                  <c:v>S44</c:v>
                </c:pt>
                <c:pt idx="36">
                  <c:v>S46</c:v>
                </c:pt>
                <c:pt idx="37">
                  <c:v>S48</c:v>
                </c:pt>
                <c:pt idx="38">
                  <c:v>S01</c:v>
                </c:pt>
                <c:pt idx="39">
                  <c:v>S02</c:v>
                </c:pt>
                <c:pt idx="40">
                  <c:v>S03</c:v>
                </c:pt>
                <c:pt idx="41">
                  <c:v>S04</c:v>
                </c:pt>
                <c:pt idx="42">
                  <c:v>S06</c:v>
                </c:pt>
                <c:pt idx="43">
                  <c:v>S07</c:v>
                </c:pt>
                <c:pt idx="44">
                  <c:v>S08</c:v>
                </c:pt>
                <c:pt idx="45">
                  <c:v>S09</c:v>
                </c:pt>
                <c:pt idx="46">
                  <c:v>S12</c:v>
                </c:pt>
                <c:pt idx="47">
                  <c:v>S13</c:v>
                </c:pt>
                <c:pt idx="48">
                  <c:v>S14</c:v>
                </c:pt>
                <c:pt idx="49">
                  <c:v>S19</c:v>
                </c:pt>
                <c:pt idx="50">
                  <c:v>S20</c:v>
                </c:pt>
                <c:pt idx="51">
                  <c:v>S24</c:v>
                </c:pt>
                <c:pt idx="52">
                  <c:v>S01</c:v>
                </c:pt>
                <c:pt idx="53">
                  <c:v>S02</c:v>
                </c:pt>
                <c:pt idx="54">
                  <c:v>S03</c:v>
                </c:pt>
                <c:pt idx="55">
                  <c:v>S04</c:v>
                </c:pt>
                <c:pt idx="56">
                  <c:v>S05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PROGRESS!$G$8:$G$74</c15:sqref>
                  </c15:fullRef>
                </c:ext>
              </c:extLst>
              <c:f>(PROGRESS!$G$8:$G$44,PROGRESS!$G$46:$G$48,PROGRESS!$G$52,PROGRESS!$G$54,PROGRESS!$G$56,PROGRESS!$G$58:$G$62,PROGRESS!$G$64:$G$74)</c:f>
              <c:numCache>
                <c:formatCode>General</c:formatCode>
                <c:ptCount val="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8</c:v>
                </c:pt>
                <c:pt idx="5">
                  <c:v>8</c:v>
                </c:pt>
                <c:pt idx="6">
                  <c:v>34</c:v>
                </c:pt>
                <c:pt idx="7">
                  <c:v>52</c:v>
                </c:pt>
                <c:pt idx="8">
                  <c:v>54</c:v>
                </c:pt>
                <c:pt idx="9">
                  <c:v>48</c:v>
                </c:pt>
                <c:pt idx="10">
                  <c:v>47</c:v>
                </c:pt>
                <c:pt idx="11">
                  <c:v>36</c:v>
                </c:pt>
                <c:pt idx="12">
                  <c:v>49</c:v>
                </c:pt>
                <c:pt idx="13">
                  <c:v>49</c:v>
                </c:pt>
                <c:pt idx="14">
                  <c:v>49</c:v>
                </c:pt>
                <c:pt idx="15">
                  <c:v>49</c:v>
                </c:pt>
                <c:pt idx="16">
                  <c:v>70</c:v>
                </c:pt>
                <c:pt idx="17">
                  <c:v>70</c:v>
                </c:pt>
                <c:pt idx="18">
                  <c:v>68</c:v>
                </c:pt>
                <c:pt idx="19">
                  <c:v>68</c:v>
                </c:pt>
                <c:pt idx="20">
                  <c:v>78</c:v>
                </c:pt>
                <c:pt idx="21">
                  <c:v>58</c:v>
                </c:pt>
                <c:pt idx="22">
                  <c:v>61</c:v>
                </c:pt>
                <c:pt idx="23">
                  <c:v>69</c:v>
                </c:pt>
                <c:pt idx="24">
                  <c:v>64</c:v>
                </c:pt>
                <c:pt idx="25">
                  <c:v>69</c:v>
                </c:pt>
                <c:pt idx="26">
                  <c:v>69</c:v>
                </c:pt>
                <c:pt idx="27">
                  <c:v>69</c:v>
                </c:pt>
                <c:pt idx="28">
                  <c:v>64</c:v>
                </c:pt>
                <c:pt idx="29">
                  <c:v>69</c:v>
                </c:pt>
                <c:pt idx="30">
                  <c:v>73</c:v>
                </c:pt>
                <c:pt idx="31">
                  <c:v>74</c:v>
                </c:pt>
                <c:pt idx="32">
                  <c:v>49</c:v>
                </c:pt>
                <c:pt idx="33">
                  <c:v>53</c:v>
                </c:pt>
                <c:pt idx="34">
                  <c:v>59</c:v>
                </c:pt>
                <c:pt idx="35">
                  <c:v>60</c:v>
                </c:pt>
                <c:pt idx="36">
                  <c:v>65</c:v>
                </c:pt>
                <c:pt idx="37">
                  <c:v>68</c:v>
                </c:pt>
                <c:pt idx="38">
                  <c:v>51</c:v>
                </c:pt>
                <c:pt idx="39">
                  <c:v>50</c:v>
                </c:pt>
                <c:pt idx="40">
                  <c:v>56</c:v>
                </c:pt>
                <c:pt idx="41">
                  <c:v>36</c:v>
                </c:pt>
                <c:pt idx="42">
                  <c:v>17</c:v>
                </c:pt>
                <c:pt idx="43">
                  <c:v>17</c:v>
                </c:pt>
                <c:pt idx="44">
                  <c:v>22</c:v>
                </c:pt>
                <c:pt idx="45">
                  <c:v>16</c:v>
                </c:pt>
                <c:pt idx="46">
                  <c:v>31</c:v>
                </c:pt>
                <c:pt idx="47">
                  <c:v>31</c:v>
                </c:pt>
                <c:pt idx="48">
                  <c:v>27</c:v>
                </c:pt>
                <c:pt idx="49">
                  <c:v>16</c:v>
                </c:pt>
                <c:pt idx="50">
                  <c:v>13</c:v>
                </c:pt>
                <c:pt idx="51">
                  <c:v>9</c:v>
                </c:pt>
                <c:pt idx="52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7-8C26-4EC1-8CD1-093F7615E817}"/>
            </c:ext>
          </c:extLst>
        </c:ser>
        <c:ser>
          <c:idx val="5"/>
          <c:order val="5"/>
          <c:spPr>
            <a:pattFill prst="solidDmnd">
              <a:fgClr>
                <a:srgbClr val="FFFF66"/>
              </a:fgClr>
              <a:bgClr>
                <a:sysClr val="window" lastClr="FFFFFF"/>
              </a:bgClr>
            </a:pattFill>
            <a:ln>
              <a:solidFill>
                <a:srgbClr val="FFFF00"/>
              </a:solidFill>
            </a:ln>
          </c:spPr>
          <c:cat>
            <c:strRef>
              <c:extLst>
                <c:ext xmlns:c15="http://schemas.microsoft.com/office/drawing/2012/chart" uri="{02D57815-91ED-43cb-92C2-25804820EDAC}">
                  <c15:fullRef>
                    <c15:sqref>PROGRESS!$B$8:$B$78</c15:sqref>
                  </c15:fullRef>
                </c:ext>
              </c:extLst>
              <c:f>(PROGRESS!$B$8:$B$44,PROGRESS!$B$46:$B$48,PROGRESS!$B$52,PROGRESS!$B$54,PROGRESS!$B$56,PROGRESS!$B$58:$B$62,PROGRESS!$B$64:$B$78)</c:f>
              <c:strCache>
                <c:ptCount val="57"/>
                <c:pt idx="0">
                  <c:v>S41</c:v>
                </c:pt>
                <c:pt idx="1">
                  <c:v>S42</c:v>
                </c:pt>
                <c:pt idx="2">
                  <c:v>S43</c:v>
                </c:pt>
                <c:pt idx="3">
                  <c:v>S44</c:v>
                </c:pt>
                <c:pt idx="4">
                  <c:v>S45</c:v>
                </c:pt>
                <c:pt idx="5">
                  <c:v>S46</c:v>
                </c:pt>
                <c:pt idx="6">
                  <c:v>S47</c:v>
                </c:pt>
                <c:pt idx="7">
                  <c:v>S48</c:v>
                </c:pt>
                <c:pt idx="8">
                  <c:v>S49</c:v>
                </c:pt>
                <c:pt idx="9">
                  <c:v>S50</c:v>
                </c:pt>
                <c:pt idx="10">
                  <c:v>S01</c:v>
                </c:pt>
                <c:pt idx="11">
                  <c:v>S02</c:v>
                </c:pt>
                <c:pt idx="12">
                  <c:v>S04</c:v>
                </c:pt>
                <c:pt idx="13">
                  <c:v>S05</c:v>
                </c:pt>
                <c:pt idx="14">
                  <c:v>S06</c:v>
                </c:pt>
                <c:pt idx="15">
                  <c:v>S07</c:v>
                </c:pt>
                <c:pt idx="16">
                  <c:v>S08</c:v>
                </c:pt>
                <c:pt idx="17">
                  <c:v>S09</c:v>
                </c:pt>
                <c:pt idx="18">
                  <c:v>S12</c:v>
                </c:pt>
                <c:pt idx="19">
                  <c:v>S13</c:v>
                </c:pt>
                <c:pt idx="20">
                  <c:v>S14</c:v>
                </c:pt>
                <c:pt idx="21">
                  <c:v>S16</c:v>
                </c:pt>
                <c:pt idx="22">
                  <c:v>S17</c:v>
                </c:pt>
                <c:pt idx="23">
                  <c:v>S20</c:v>
                </c:pt>
                <c:pt idx="24">
                  <c:v>S21</c:v>
                </c:pt>
                <c:pt idx="25">
                  <c:v>S22</c:v>
                </c:pt>
                <c:pt idx="26">
                  <c:v>S27</c:v>
                </c:pt>
                <c:pt idx="27">
                  <c:v>S28</c:v>
                </c:pt>
                <c:pt idx="28">
                  <c:v>S31</c:v>
                </c:pt>
                <c:pt idx="29">
                  <c:v>S32</c:v>
                </c:pt>
                <c:pt idx="30">
                  <c:v>S34</c:v>
                </c:pt>
                <c:pt idx="31">
                  <c:v>S36</c:v>
                </c:pt>
                <c:pt idx="32">
                  <c:v>S37</c:v>
                </c:pt>
                <c:pt idx="33">
                  <c:v>S38</c:v>
                </c:pt>
                <c:pt idx="34">
                  <c:v>S42</c:v>
                </c:pt>
                <c:pt idx="35">
                  <c:v>S44</c:v>
                </c:pt>
                <c:pt idx="36">
                  <c:v>S46</c:v>
                </c:pt>
                <c:pt idx="37">
                  <c:v>S48</c:v>
                </c:pt>
                <c:pt idx="38">
                  <c:v>S01</c:v>
                </c:pt>
                <c:pt idx="39">
                  <c:v>S02</c:v>
                </c:pt>
                <c:pt idx="40">
                  <c:v>S03</c:v>
                </c:pt>
                <c:pt idx="41">
                  <c:v>S04</c:v>
                </c:pt>
                <c:pt idx="42">
                  <c:v>S06</c:v>
                </c:pt>
                <c:pt idx="43">
                  <c:v>S07</c:v>
                </c:pt>
                <c:pt idx="44">
                  <c:v>S08</c:v>
                </c:pt>
                <c:pt idx="45">
                  <c:v>S09</c:v>
                </c:pt>
                <c:pt idx="46">
                  <c:v>S12</c:v>
                </c:pt>
                <c:pt idx="47">
                  <c:v>S13</c:v>
                </c:pt>
                <c:pt idx="48">
                  <c:v>S14</c:v>
                </c:pt>
                <c:pt idx="49">
                  <c:v>S19</c:v>
                </c:pt>
                <c:pt idx="50">
                  <c:v>S20</c:v>
                </c:pt>
                <c:pt idx="51">
                  <c:v>S24</c:v>
                </c:pt>
                <c:pt idx="52">
                  <c:v>S01</c:v>
                </c:pt>
                <c:pt idx="53">
                  <c:v>S02</c:v>
                </c:pt>
                <c:pt idx="54">
                  <c:v>S03</c:v>
                </c:pt>
                <c:pt idx="55">
                  <c:v>S04</c:v>
                </c:pt>
                <c:pt idx="56">
                  <c:v>S05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PROGRESS!$H$8:$H$74</c15:sqref>
                  </c15:fullRef>
                </c:ext>
              </c:extLst>
              <c:f>(PROGRESS!$H$8:$H$44,PROGRESS!$H$46:$H$48,PROGRESS!$H$52,PROGRESS!$H$54,PROGRESS!$H$56,PROGRESS!$H$58:$H$62,PROGRESS!$H$64:$H$74)</c:f>
              <c:numCache>
                <c:formatCode>General</c:formatCode>
                <c:ptCount val="53"/>
                <c:pt idx="0">
                  <c:v>11</c:v>
                </c:pt>
                <c:pt idx="1">
                  <c:v>39</c:v>
                </c:pt>
                <c:pt idx="2">
                  <c:v>48</c:v>
                </c:pt>
                <c:pt idx="3">
                  <c:v>54</c:v>
                </c:pt>
                <c:pt idx="4">
                  <c:v>57</c:v>
                </c:pt>
                <c:pt idx="5">
                  <c:v>57</c:v>
                </c:pt>
                <c:pt idx="6">
                  <c:v>30</c:v>
                </c:pt>
                <c:pt idx="7">
                  <c:v>17</c:v>
                </c:pt>
                <c:pt idx="8">
                  <c:v>19</c:v>
                </c:pt>
                <c:pt idx="9">
                  <c:v>45</c:v>
                </c:pt>
                <c:pt idx="10">
                  <c:v>56</c:v>
                </c:pt>
                <c:pt idx="11">
                  <c:v>71</c:v>
                </c:pt>
                <c:pt idx="12">
                  <c:v>64</c:v>
                </c:pt>
                <c:pt idx="13">
                  <c:v>67</c:v>
                </c:pt>
                <c:pt idx="14">
                  <c:v>72</c:v>
                </c:pt>
                <c:pt idx="15">
                  <c:v>75</c:v>
                </c:pt>
                <c:pt idx="16">
                  <c:v>53</c:v>
                </c:pt>
                <c:pt idx="17">
                  <c:v>61</c:v>
                </c:pt>
                <c:pt idx="18">
                  <c:v>68</c:v>
                </c:pt>
                <c:pt idx="19">
                  <c:v>74</c:v>
                </c:pt>
                <c:pt idx="20">
                  <c:v>85</c:v>
                </c:pt>
                <c:pt idx="21">
                  <c:v>97</c:v>
                </c:pt>
                <c:pt idx="22">
                  <c:v>88</c:v>
                </c:pt>
                <c:pt idx="23">
                  <c:v>70</c:v>
                </c:pt>
                <c:pt idx="24">
                  <c:v>77</c:v>
                </c:pt>
                <c:pt idx="25">
                  <c:v>63</c:v>
                </c:pt>
                <c:pt idx="26">
                  <c:v>73</c:v>
                </c:pt>
                <c:pt idx="27">
                  <c:v>60</c:v>
                </c:pt>
                <c:pt idx="28">
                  <c:v>64</c:v>
                </c:pt>
                <c:pt idx="29">
                  <c:v>60</c:v>
                </c:pt>
                <c:pt idx="30">
                  <c:v>51</c:v>
                </c:pt>
                <c:pt idx="31">
                  <c:v>57</c:v>
                </c:pt>
                <c:pt idx="32">
                  <c:v>71</c:v>
                </c:pt>
                <c:pt idx="33">
                  <c:v>71</c:v>
                </c:pt>
                <c:pt idx="34">
                  <c:v>46</c:v>
                </c:pt>
                <c:pt idx="35">
                  <c:v>41</c:v>
                </c:pt>
                <c:pt idx="36">
                  <c:v>37</c:v>
                </c:pt>
                <c:pt idx="37">
                  <c:v>34</c:v>
                </c:pt>
                <c:pt idx="38">
                  <c:v>57</c:v>
                </c:pt>
                <c:pt idx="39">
                  <c:v>61</c:v>
                </c:pt>
                <c:pt idx="40">
                  <c:v>44</c:v>
                </c:pt>
                <c:pt idx="41">
                  <c:v>57</c:v>
                </c:pt>
                <c:pt idx="42">
                  <c:v>67</c:v>
                </c:pt>
                <c:pt idx="43">
                  <c:v>67</c:v>
                </c:pt>
                <c:pt idx="44">
                  <c:v>65</c:v>
                </c:pt>
                <c:pt idx="45">
                  <c:v>78</c:v>
                </c:pt>
                <c:pt idx="46">
                  <c:v>34</c:v>
                </c:pt>
                <c:pt idx="47">
                  <c:v>28</c:v>
                </c:pt>
                <c:pt idx="48">
                  <c:v>32</c:v>
                </c:pt>
                <c:pt idx="49">
                  <c:v>42</c:v>
                </c:pt>
                <c:pt idx="50">
                  <c:v>46</c:v>
                </c:pt>
                <c:pt idx="51">
                  <c:v>47</c:v>
                </c:pt>
                <c:pt idx="52">
                  <c:v>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DB-8C26-4EC1-8CD1-093F7615E8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61897208"/>
        <c:axId val="1"/>
      </c:areaChart>
      <c:lineChart>
        <c:grouping val="standard"/>
        <c:varyColors val="0"/>
        <c:ser>
          <c:idx val="1"/>
          <c:order val="1"/>
          <c:tx>
            <c:v>Total Docs - Livrable</c:v>
          </c:tx>
          <c:spPr>
            <a:ln w="38100" cap="rnd">
              <a:solidFill>
                <a:srgbClr val="FF0000"/>
              </a:solidFill>
              <a:round/>
              <a:tailEnd type="triangle" w="sm" len="lg"/>
            </a:ln>
            <a:effectLst/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PROGRESS!$B$8:$B$78</c15:sqref>
                  </c15:fullRef>
                </c:ext>
              </c:extLst>
              <c:f>(PROGRESS!$B$8:$B$44,PROGRESS!$B$46:$B$48,PROGRESS!$B$52,PROGRESS!$B$54,PROGRESS!$B$56,PROGRESS!$B$58:$B$62,PROGRESS!$B$64:$B$78)</c:f>
              <c:strCache>
                <c:ptCount val="57"/>
                <c:pt idx="0">
                  <c:v>S41</c:v>
                </c:pt>
                <c:pt idx="1">
                  <c:v>S42</c:v>
                </c:pt>
                <c:pt idx="2">
                  <c:v>S43</c:v>
                </c:pt>
                <c:pt idx="3">
                  <c:v>S44</c:v>
                </c:pt>
                <c:pt idx="4">
                  <c:v>S45</c:v>
                </c:pt>
                <c:pt idx="5">
                  <c:v>S46</c:v>
                </c:pt>
                <c:pt idx="6">
                  <c:v>S47</c:v>
                </c:pt>
                <c:pt idx="7">
                  <c:v>S48</c:v>
                </c:pt>
                <c:pt idx="8">
                  <c:v>S49</c:v>
                </c:pt>
                <c:pt idx="9">
                  <c:v>S50</c:v>
                </c:pt>
                <c:pt idx="10">
                  <c:v>S01</c:v>
                </c:pt>
                <c:pt idx="11">
                  <c:v>S02</c:v>
                </c:pt>
                <c:pt idx="12">
                  <c:v>S04</c:v>
                </c:pt>
                <c:pt idx="13">
                  <c:v>S05</c:v>
                </c:pt>
                <c:pt idx="14">
                  <c:v>S06</c:v>
                </c:pt>
                <c:pt idx="15">
                  <c:v>S07</c:v>
                </c:pt>
                <c:pt idx="16">
                  <c:v>S08</c:v>
                </c:pt>
                <c:pt idx="17">
                  <c:v>S09</c:v>
                </c:pt>
                <c:pt idx="18">
                  <c:v>S12</c:v>
                </c:pt>
                <c:pt idx="19">
                  <c:v>S13</c:v>
                </c:pt>
                <c:pt idx="20">
                  <c:v>S14</c:v>
                </c:pt>
                <c:pt idx="21">
                  <c:v>S16</c:v>
                </c:pt>
                <c:pt idx="22">
                  <c:v>S17</c:v>
                </c:pt>
                <c:pt idx="23">
                  <c:v>S20</c:v>
                </c:pt>
                <c:pt idx="24">
                  <c:v>S21</c:v>
                </c:pt>
                <c:pt idx="25">
                  <c:v>S22</c:v>
                </c:pt>
                <c:pt idx="26">
                  <c:v>S27</c:v>
                </c:pt>
                <c:pt idx="27">
                  <c:v>S28</c:v>
                </c:pt>
                <c:pt idx="28">
                  <c:v>S31</c:v>
                </c:pt>
                <c:pt idx="29">
                  <c:v>S32</c:v>
                </c:pt>
                <c:pt idx="30">
                  <c:v>S34</c:v>
                </c:pt>
                <c:pt idx="31">
                  <c:v>S36</c:v>
                </c:pt>
                <c:pt idx="32">
                  <c:v>S37</c:v>
                </c:pt>
                <c:pt idx="33">
                  <c:v>S38</c:v>
                </c:pt>
                <c:pt idx="34">
                  <c:v>S42</c:v>
                </c:pt>
                <c:pt idx="35">
                  <c:v>S44</c:v>
                </c:pt>
                <c:pt idx="36">
                  <c:v>S46</c:v>
                </c:pt>
                <c:pt idx="37">
                  <c:v>S48</c:v>
                </c:pt>
                <c:pt idx="38">
                  <c:v>S01</c:v>
                </c:pt>
                <c:pt idx="39">
                  <c:v>S02</c:v>
                </c:pt>
                <c:pt idx="40">
                  <c:v>S03</c:v>
                </c:pt>
                <c:pt idx="41">
                  <c:v>S04</c:v>
                </c:pt>
                <c:pt idx="42">
                  <c:v>S06</c:v>
                </c:pt>
                <c:pt idx="43">
                  <c:v>S07</c:v>
                </c:pt>
                <c:pt idx="44">
                  <c:v>S08</c:v>
                </c:pt>
                <c:pt idx="45">
                  <c:v>S09</c:v>
                </c:pt>
                <c:pt idx="46">
                  <c:v>S12</c:v>
                </c:pt>
                <c:pt idx="47">
                  <c:v>S13</c:v>
                </c:pt>
                <c:pt idx="48">
                  <c:v>S14</c:v>
                </c:pt>
                <c:pt idx="49">
                  <c:v>S19</c:v>
                </c:pt>
                <c:pt idx="50">
                  <c:v>S20</c:v>
                </c:pt>
                <c:pt idx="51">
                  <c:v>S24</c:v>
                </c:pt>
                <c:pt idx="52">
                  <c:v>S01</c:v>
                </c:pt>
                <c:pt idx="53">
                  <c:v>S02</c:v>
                </c:pt>
                <c:pt idx="54">
                  <c:v>S03</c:v>
                </c:pt>
                <c:pt idx="55">
                  <c:v>S04</c:v>
                </c:pt>
                <c:pt idx="56">
                  <c:v>S05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PROGRESS!$D$8:$D$78</c15:sqref>
                  </c15:fullRef>
                </c:ext>
              </c:extLst>
              <c:f>(PROGRESS!$D$8:$D$44,PROGRESS!$D$46:$D$48,PROGRESS!$D$52,PROGRESS!$D$54,PROGRESS!$D$56,PROGRESS!$D$58:$D$62,PROGRESS!$D$64:$D$78)</c:f>
              <c:numCache>
                <c:formatCode>General</c:formatCode>
                <c:ptCount val="57"/>
                <c:pt idx="0">
                  <c:v>127</c:v>
                </c:pt>
                <c:pt idx="1">
                  <c:v>128</c:v>
                </c:pt>
                <c:pt idx="2">
                  <c:v>137</c:v>
                </c:pt>
                <c:pt idx="3">
                  <c:v>137</c:v>
                </c:pt>
                <c:pt idx="4">
                  <c:v>159</c:v>
                </c:pt>
                <c:pt idx="5">
                  <c:v>159</c:v>
                </c:pt>
                <c:pt idx="6">
                  <c:v>152</c:v>
                </c:pt>
                <c:pt idx="7">
                  <c:v>152</c:v>
                </c:pt>
                <c:pt idx="8">
                  <c:v>154</c:v>
                </c:pt>
                <c:pt idx="9">
                  <c:v>155</c:v>
                </c:pt>
                <c:pt idx="10">
                  <c:v>164</c:v>
                </c:pt>
                <c:pt idx="11">
                  <c:v>175</c:v>
                </c:pt>
                <c:pt idx="12">
                  <c:v>199</c:v>
                </c:pt>
                <c:pt idx="13">
                  <c:v>208</c:v>
                </c:pt>
                <c:pt idx="14">
                  <c:v>212</c:v>
                </c:pt>
                <c:pt idx="15">
                  <c:v>216</c:v>
                </c:pt>
                <c:pt idx="16">
                  <c:v>220</c:v>
                </c:pt>
                <c:pt idx="17">
                  <c:v>224</c:v>
                </c:pt>
                <c:pt idx="18">
                  <c:v>235</c:v>
                </c:pt>
                <c:pt idx="19">
                  <c:v>239</c:v>
                </c:pt>
                <c:pt idx="20">
                  <c:v>244</c:v>
                </c:pt>
                <c:pt idx="21">
                  <c:v>249</c:v>
                </c:pt>
                <c:pt idx="22">
                  <c:v>251</c:v>
                </c:pt>
                <c:pt idx="23">
                  <c:v>256</c:v>
                </c:pt>
                <c:pt idx="24">
                  <c:v>259</c:v>
                </c:pt>
                <c:pt idx="25">
                  <c:v>257</c:v>
                </c:pt>
                <c:pt idx="26">
                  <c:v>264</c:v>
                </c:pt>
                <c:pt idx="27">
                  <c:v>266</c:v>
                </c:pt>
                <c:pt idx="28">
                  <c:v>267</c:v>
                </c:pt>
                <c:pt idx="29">
                  <c:v>268</c:v>
                </c:pt>
                <c:pt idx="30">
                  <c:v>269</c:v>
                </c:pt>
                <c:pt idx="31">
                  <c:v>269</c:v>
                </c:pt>
                <c:pt idx="32">
                  <c:v>275</c:v>
                </c:pt>
                <c:pt idx="33">
                  <c:v>275</c:v>
                </c:pt>
                <c:pt idx="34">
                  <c:v>274</c:v>
                </c:pt>
                <c:pt idx="35">
                  <c:v>274</c:v>
                </c:pt>
                <c:pt idx="36">
                  <c:v>273</c:v>
                </c:pt>
                <c:pt idx="37">
                  <c:v>275</c:v>
                </c:pt>
                <c:pt idx="38">
                  <c:v>290</c:v>
                </c:pt>
                <c:pt idx="39">
                  <c:v>295</c:v>
                </c:pt>
                <c:pt idx="40">
                  <c:v>295</c:v>
                </c:pt>
                <c:pt idx="41">
                  <c:v>300</c:v>
                </c:pt>
                <c:pt idx="42">
                  <c:v>306</c:v>
                </c:pt>
                <c:pt idx="43">
                  <c:v>306</c:v>
                </c:pt>
                <c:pt idx="44">
                  <c:v>313</c:v>
                </c:pt>
                <c:pt idx="45">
                  <c:v>318</c:v>
                </c:pt>
                <c:pt idx="46">
                  <c:v>319</c:v>
                </c:pt>
                <c:pt idx="47">
                  <c:v>319</c:v>
                </c:pt>
                <c:pt idx="48">
                  <c:v>325</c:v>
                </c:pt>
                <c:pt idx="49">
                  <c:v>324</c:v>
                </c:pt>
                <c:pt idx="50">
                  <c:v>324</c:v>
                </c:pt>
                <c:pt idx="51">
                  <c:v>329</c:v>
                </c:pt>
                <c:pt idx="52">
                  <c:v>326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AE-8C26-4EC1-8CD1-093F7615E817}"/>
            </c:ext>
          </c:extLst>
        </c:ser>
        <c:ser>
          <c:idx val="2"/>
          <c:order val="2"/>
          <c:tx>
            <c:v>Total Docs - Dispatched</c:v>
          </c:tx>
          <c:spPr>
            <a:ln w="38100" cap="rnd">
              <a:solidFill>
                <a:srgbClr val="8064A2">
                  <a:lumMod val="75000"/>
                </a:srgbClr>
              </a:solidFill>
              <a:round/>
              <a:tailEnd type="triangle" w="sm" len="lg"/>
            </a:ln>
            <a:effectLst/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PROGRESS!$B$8:$B$78</c15:sqref>
                  </c15:fullRef>
                </c:ext>
              </c:extLst>
              <c:f>(PROGRESS!$B$8:$B$44,PROGRESS!$B$46:$B$48,PROGRESS!$B$52,PROGRESS!$B$54,PROGRESS!$B$56,PROGRESS!$B$58:$B$62,PROGRESS!$B$64:$B$78)</c:f>
              <c:strCache>
                <c:ptCount val="57"/>
                <c:pt idx="0">
                  <c:v>S41</c:v>
                </c:pt>
                <c:pt idx="1">
                  <c:v>S42</c:v>
                </c:pt>
                <c:pt idx="2">
                  <c:v>S43</c:v>
                </c:pt>
                <c:pt idx="3">
                  <c:v>S44</c:v>
                </c:pt>
                <c:pt idx="4">
                  <c:v>S45</c:v>
                </c:pt>
                <c:pt idx="5">
                  <c:v>S46</c:v>
                </c:pt>
                <c:pt idx="6">
                  <c:v>S47</c:v>
                </c:pt>
                <c:pt idx="7">
                  <c:v>S48</c:v>
                </c:pt>
                <c:pt idx="8">
                  <c:v>S49</c:v>
                </c:pt>
                <c:pt idx="9">
                  <c:v>S50</c:v>
                </c:pt>
                <c:pt idx="10">
                  <c:v>S01</c:v>
                </c:pt>
                <c:pt idx="11">
                  <c:v>S02</c:v>
                </c:pt>
                <c:pt idx="12">
                  <c:v>S04</c:v>
                </c:pt>
                <c:pt idx="13">
                  <c:v>S05</c:v>
                </c:pt>
                <c:pt idx="14">
                  <c:v>S06</c:v>
                </c:pt>
                <c:pt idx="15">
                  <c:v>S07</c:v>
                </c:pt>
                <c:pt idx="16">
                  <c:v>S08</c:v>
                </c:pt>
                <c:pt idx="17">
                  <c:v>S09</c:v>
                </c:pt>
                <c:pt idx="18">
                  <c:v>S12</c:v>
                </c:pt>
                <c:pt idx="19">
                  <c:v>S13</c:v>
                </c:pt>
                <c:pt idx="20">
                  <c:v>S14</c:v>
                </c:pt>
                <c:pt idx="21">
                  <c:v>S16</c:v>
                </c:pt>
                <c:pt idx="22">
                  <c:v>S17</c:v>
                </c:pt>
                <c:pt idx="23">
                  <c:v>S20</c:v>
                </c:pt>
                <c:pt idx="24">
                  <c:v>S21</c:v>
                </c:pt>
                <c:pt idx="25">
                  <c:v>S22</c:v>
                </c:pt>
                <c:pt idx="26">
                  <c:v>S27</c:v>
                </c:pt>
                <c:pt idx="27">
                  <c:v>S28</c:v>
                </c:pt>
                <c:pt idx="28">
                  <c:v>S31</c:v>
                </c:pt>
                <c:pt idx="29">
                  <c:v>S32</c:v>
                </c:pt>
                <c:pt idx="30">
                  <c:v>S34</c:v>
                </c:pt>
                <c:pt idx="31">
                  <c:v>S36</c:v>
                </c:pt>
                <c:pt idx="32">
                  <c:v>S37</c:v>
                </c:pt>
                <c:pt idx="33">
                  <c:v>S38</c:v>
                </c:pt>
                <c:pt idx="34">
                  <c:v>S42</c:v>
                </c:pt>
                <c:pt idx="35">
                  <c:v>S44</c:v>
                </c:pt>
                <c:pt idx="36">
                  <c:v>S46</c:v>
                </c:pt>
                <c:pt idx="37">
                  <c:v>S48</c:v>
                </c:pt>
                <c:pt idx="38">
                  <c:v>S01</c:v>
                </c:pt>
                <c:pt idx="39">
                  <c:v>S02</c:v>
                </c:pt>
                <c:pt idx="40">
                  <c:v>S03</c:v>
                </c:pt>
                <c:pt idx="41">
                  <c:v>S04</c:v>
                </c:pt>
                <c:pt idx="42">
                  <c:v>S06</c:v>
                </c:pt>
                <c:pt idx="43">
                  <c:v>S07</c:v>
                </c:pt>
                <c:pt idx="44">
                  <c:v>S08</c:v>
                </c:pt>
                <c:pt idx="45">
                  <c:v>S09</c:v>
                </c:pt>
                <c:pt idx="46">
                  <c:v>S12</c:v>
                </c:pt>
                <c:pt idx="47">
                  <c:v>S13</c:v>
                </c:pt>
                <c:pt idx="48">
                  <c:v>S14</c:v>
                </c:pt>
                <c:pt idx="49">
                  <c:v>S19</c:v>
                </c:pt>
                <c:pt idx="50">
                  <c:v>S20</c:v>
                </c:pt>
                <c:pt idx="51">
                  <c:v>S24</c:v>
                </c:pt>
                <c:pt idx="52">
                  <c:v>S01</c:v>
                </c:pt>
                <c:pt idx="53">
                  <c:v>S02</c:v>
                </c:pt>
                <c:pt idx="54">
                  <c:v>S03</c:v>
                </c:pt>
                <c:pt idx="55">
                  <c:v>S04</c:v>
                </c:pt>
                <c:pt idx="56">
                  <c:v>S05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PROGRESS!$E$8:$E$78</c15:sqref>
                  </c15:fullRef>
                </c:ext>
              </c:extLst>
              <c:f>(PROGRESS!$E$8:$E$44,PROGRESS!$E$46:$E$48,PROGRESS!$E$52,PROGRESS!$E$54,PROGRESS!$E$56,PROGRESS!$E$58:$E$62,PROGRESS!$E$64:$E$78)</c:f>
              <c:numCache>
                <c:formatCode>General</c:formatCode>
                <c:ptCount val="57"/>
                <c:pt idx="0">
                  <c:v>11</c:v>
                </c:pt>
                <c:pt idx="1">
                  <c:v>39</c:v>
                </c:pt>
                <c:pt idx="2">
                  <c:v>48</c:v>
                </c:pt>
                <c:pt idx="3">
                  <c:v>54</c:v>
                </c:pt>
                <c:pt idx="4">
                  <c:v>65</c:v>
                </c:pt>
                <c:pt idx="5">
                  <c:v>65</c:v>
                </c:pt>
                <c:pt idx="6">
                  <c:v>65</c:v>
                </c:pt>
                <c:pt idx="7">
                  <c:v>74</c:v>
                </c:pt>
                <c:pt idx="8">
                  <c:v>77</c:v>
                </c:pt>
                <c:pt idx="9">
                  <c:v>97</c:v>
                </c:pt>
                <c:pt idx="10">
                  <c:v>110</c:v>
                </c:pt>
                <c:pt idx="11">
                  <c:v>113</c:v>
                </c:pt>
                <c:pt idx="12">
                  <c:v>127</c:v>
                </c:pt>
                <c:pt idx="13">
                  <c:v>130</c:v>
                </c:pt>
                <c:pt idx="14">
                  <c:v>135</c:v>
                </c:pt>
                <c:pt idx="15">
                  <c:v>138</c:v>
                </c:pt>
                <c:pt idx="16">
                  <c:v>142</c:v>
                </c:pt>
                <c:pt idx="17">
                  <c:v>150</c:v>
                </c:pt>
                <c:pt idx="18">
                  <c:v>161</c:v>
                </c:pt>
                <c:pt idx="19">
                  <c:v>167</c:v>
                </c:pt>
                <c:pt idx="20">
                  <c:v>188</c:v>
                </c:pt>
                <c:pt idx="21">
                  <c:v>198</c:v>
                </c:pt>
                <c:pt idx="22">
                  <c:v>196</c:v>
                </c:pt>
                <c:pt idx="23">
                  <c:v>204</c:v>
                </c:pt>
                <c:pt idx="24">
                  <c:v>207</c:v>
                </c:pt>
                <c:pt idx="25">
                  <c:v>202</c:v>
                </c:pt>
                <c:pt idx="26">
                  <c:v>209</c:v>
                </c:pt>
                <c:pt idx="27">
                  <c:v>210</c:v>
                </c:pt>
                <c:pt idx="28">
                  <c:v>211</c:v>
                </c:pt>
                <c:pt idx="29">
                  <c:v>212</c:v>
                </c:pt>
                <c:pt idx="30">
                  <c:v>211</c:v>
                </c:pt>
                <c:pt idx="31">
                  <c:v>219</c:v>
                </c:pt>
                <c:pt idx="32">
                  <c:v>221</c:v>
                </c:pt>
                <c:pt idx="33">
                  <c:v>229</c:v>
                </c:pt>
                <c:pt idx="34">
                  <c:v>233</c:v>
                </c:pt>
                <c:pt idx="35">
                  <c:v>234</c:v>
                </c:pt>
                <c:pt idx="36">
                  <c:v>238</c:v>
                </c:pt>
                <c:pt idx="37">
                  <c:v>241</c:v>
                </c:pt>
                <c:pt idx="38">
                  <c:v>259</c:v>
                </c:pt>
                <c:pt idx="39">
                  <c:v>266</c:v>
                </c:pt>
                <c:pt idx="40">
                  <c:v>265</c:v>
                </c:pt>
                <c:pt idx="41">
                  <c:v>264</c:v>
                </c:pt>
                <c:pt idx="42">
                  <c:v>279</c:v>
                </c:pt>
                <c:pt idx="43">
                  <c:v>280</c:v>
                </c:pt>
                <c:pt idx="44">
                  <c:v>286</c:v>
                </c:pt>
                <c:pt idx="45">
                  <c:v>295</c:v>
                </c:pt>
                <c:pt idx="46">
                  <c:v>296</c:v>
                </c:pt>
                <c:pt idx="47">
                  <c:v>296</c:v>
                </c:pt>
                <c:pt idx="48">
                  <c:v>299</c:v>
                </c:pt>
                <c:pt idx="49">
                  <c:v>300</c:v>
                </c:pt>
                <c:pt idx="50">
                  <c:v>300</c:v>
                </c:pt>
                <c:pt idx="51">
                  <c:v>300</c:v>
                </c:pt>
                <c:pt idx="52">
                  <c:v>305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DA-8C26-4EC1-8CD1-093F7615E817}"/>
            </c:ext>
          </c:extLst>
        </c:ser>
        <c:ser>
          <c:idx val="3"/>
          <c:order val="3"/>
          <c:spPr>
            <a:ln w="50800" cmpd="sng">
              <a:solidFill>
                <a:srgbClr val="00FF00"/>
              </a:solidFill>
              <a:headEnd w="lg" len="lg"/>
              <a:tailEnd type="triangle" w="med" len="lg"/>
            </a:ln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PROGRESS!$B$8:$B$78</c15:sqref>
                  </c15:fullRef>
                </c:ext>
              </c:extLst>
              <c:f>(PROGRESS!$B$8:$B$44,PROGRESS!$B$46:$B$48,PROGRESS!$B$52,PROGRESS!$B$54,PROGRESS!$B$56,PROGRESS!$B$58:$B$62,PROGRESS!$B$64:$B$78)</c:f>
              <c:strCache>
                <c:ptCount val="57"/>
                <c:pt idx="0">
                  <c:v>S41</c:v>
                </c:pt>
                <c:pt idx="1">
                  <c:v>S42</c:v>
                </c:pt>
                <c:pt idx="2">
                  <c:v>S43</c:v>
                </c:pt>
                <c:pt idx="3">
                  <c:v>S44</c:v>
                </c:pt>
                <c:pt idx="4">
                  <c:v>S45</c:v>
                </c:pt>
                <c:pt idx="5">
                  <c:v>S46</c:v>
                </c:pt>
                <c:pt idx="6">
                  <c:v>S47</c:v>
                </c:pt>
                <c:pt idx="7">
                  <c:v>S48</c:v>
                </c:pt>
                <c:pt idx="8">
                  <c:v>S49</c:v>
                </c:pt>
                <c:pt idx="9">
                  <c:v>S50</c:v>
                </c:pt>
                <c:pt idx="10">
                  <c:v>S01</c:v>
                </c:pt>
                <c:pt idx="11">
                  <c:v>S02</c:v>
                </c:pt>
                <c:pt idx="12">
                  <c:v>S04</c:v>
                </c:pt>
                <c:pt idx="13">
                  <c:v>S05</c:v>
                </c:pt>
                <c:pt idx="14">
                  <c:v>S06</c:v>
                </c:pt>
                <c:pt idx="15">
                  <c:v>S07</c:v>
                </c:pt>
                <c:pt idx="16">
                  <c:v>S08</c:v>
                </c:pt>
                <c:pt idx="17">
                  <c:v>S09</c:v>
                </c:pt>
                <c:pt idx="18">
                  <c:v>S12</c:v>
                </c:pt>
                <c:pt idx="19">
                  <c:v>S13</c:v>
                </c:pt>
                <c:pt idx="20">
                  <c:v>S14</c:v>
                </c:pt>
                <c:pt idx="21">
                  <c:v>S16</c:v>
                </c:pt>
                <c:pt idx="22">
                  <c:v>S17</c:v>
                </c:pt>
                <c:pt idx="23">
                  <c:v>S20</c:v>
                </c:pt>
                <c:pt idx="24">
                  <c:v>S21</c:v>
                </c:pt>
                <c:pt idx="25">
                  <c:v>S22</c:v>
                </c:pt>
                <c:pt idx="26">
                  <c:v>S27</c:v>
                </c:pt>
                <c:pt idx="27">
                  <c:v>S28</c:v>
                </c:pt>
                <c:pt idx="28">
                  <c:v>S31</c:v>
                </c:pt>
                <c:pt idx="29">
                  <c:v>S32</c:v>
                </c:pt>
                <c:pt idx="30">
                  <c:v>S34</c:v>
                </c:pt>
                <c:pt idx="31">
                  <c:v>S36</c:v>
                </c:pt>
                <c:pt idx="32">
                  <c:v>S37</c:v>
                </c:pt>
                <c:pt idx="33">
                  <c:v>S38</c:v>
                </c:pt>
                <c:pt idx="34">
                  <c:v>S42</c:v>
                </c:pt>
                <c:pt idx="35">
                  <c:v>S44</c:v>
                </c:pt>
                <c:pt idx="36">
                  <c:v>S46</c:v>
                </c:pt>
                <c:pt idx="37">
                  <c:v>S48</c:v>
                </c:pt>
                <c:pt idx="38">
                  <c:v>S01</c:v>
                </c:pt>
                <c:pt idx="39">
                  <c:v>S02</c:v>
                </c:pt>
                <c:pt idx="40">
                  <c:v>S03</c:v>
                </c:pt>
                <c:pt idx="41">
                  <c:v>S04</c:v>
                </c:pt>
                <c:pt idx="42">
                  <c:v>S06</c:v>
                </c:pt>
                <c:pt idx="43">
                  <c:v>S07</c:v>
                </c:pt>
                <c:pt idx="44">
                  <c:v>S08</c:v>
                </c:pt>
                <c:pt idx="45">
                  <c:v>S09</c:v>
                </c:pt>
                <c:pt idx="46">
                  <c:v>S12</c:v>
                </c:pt>
                <c:pt idx="47">
                  <c:v>S13</c:v>
                </c:pt>
                <c:pt idx="48">
                  <c:v>S14</c:v>
                </c:pt>
                <c:pt idx="49">
                  <c:v>S19</c:v>
                </c:pt>
                <c:pt idx="50">
                  <c:v>S20</c:v>
                </c:pt>
                <c:pt idx="51">
                  <c:v>S24</c:v>
                </c:pt>
                <c:pt idx="52">
                  <c:v>S01</c:v>
                </c:pt>
                <c:pt idx="53">
                  <c:v>S02</c:v>
                </c:pt>
                <c:pt idx="54">
                  <c:v>S03</c:v>
                </c:pt>
                <c:pt idx="55">
                  <c:v>S04</c:v>
                </c:pt>
                <c:pt idx="56">
                  <c:v>S05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PROGRESS!$F$8:$F$74</c15:sqref>
                  </c15:fullRef>
                </c:ext>
              </c:extLst>
              <c:f>(PROGRESS!$F$8:$F$44,PROGRESS!$F$46:$F$48,PROGRESS!$F$52,PROGRESS!$F$54,PROGRESS!$F$56,PROGRESS!$F$58:$F$62,PROGRESS!$F$64:$F$74)</c:f>
              <c:numCache>
                <c:formatCode>General</c:formatCode>
                <c:ptCount val="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5</c:v>
                </c:pt>
                <c:pt idx="8">
                  <c:v>4</c:v>
                </c:pt>
                <c:pt idx="9">
                  <c:v>4</c:v>
                </c:pt>
                <c:pt idx="10">
                  <c:v>7</c:v>
                </c:pt>
                <c:pt idx="11">
                  <c:v>6</c:v>
                </c:pt>
                <c:pt idx="12">
                  <c:v>14</c:v>
                </c:pt>
                <c:pt idx="13">
                  <c:v>14</c:v>
                </c:pt>
                <c:pt idx="14">
                  <c:v>14</c:v>
                </c:pt>
                <c:pt idx="15">
                  <c:v>14</c:v>
                </c:pt>
                <c:pt idx="16">
                  <c:v>19</c:v>
                </c:pt>
                <c:pt idx="17">
                  <c:v>19</c:v>
                </c:pt>
                <c:pt idx="18">
                  <c:v>25</c:v>
                </c:pt>
                <c:pt idx="19">
                  <c:v>25</c:v>
                </c:pt>
                <c:pt idx="20">
                  <c:v>25</c:v>
                </c:pt>
                <c:pt idx="21">
                  <c:v>43</c:v>
                </c:pt>
                <c:pt idx="22">
                  <c:v>47</c:v>
                </c:pt>
                <c:pt idx="23">
                  <c:v>65</c:v>
                </c:pt>
                <c:pt idx="24">
                  <c:v>66</c:v>
                </c:pt>
                <c:pt idx="25">
                  <c:v>70</c:v>
                </c:pt>
                <c:pt idx="26">
                  <c:v>67</c:v>
                </c:pt>
                <c:pt idx="27">
                  <c:v>81</c:v>
                </c:pt>
                <c:pt idx="28">
                  <c:v>83</c:v>
                </c:pt>
                <c:pt idx="29">
                  <c:v>83</c:v>
                </c:pt>
                <c:pt idx="30">
                  <c:v>87</c:v>
                </c:pt>
                <c:pt idx="31">
                  <c:v>88</c:v>
                </c:pt>
                <c:pt idx="32">
                  <c:v>101</c:v>
                </c:pt>
                <c:pt idx="33">
                  <c:v>105</c:v>
                </c:pt>
                <c:pt idx="34">
                  <c:v>128</c:v>
                </c:pt>
                <c:pt idx="35">
                  <c:v>133</c:v>
                </c:pt>
                <c:pt idx="36">
                  <c:v>136</c:v>
                </c:pt>
                <c:pt idx="37">
                  <c:v>139</c:v>
                </c:pt>
                <c:pt idx="38">
                  <c:v>151</c:v>
                </c:pt>
                <c:pt idx="39">
                  <c:v>155</c:v>
                </c:pt>
                <c:pt idx="40">
                  <c:v>165</c:v>
                </c:pt>
                <c:pt idx="41">
                  <c:v>171</c:v>
                </c:pt>
                <c:pt idx="42">
                  <c:v>195</c:v>
                </c:pt>
                <c:pt idx="43">
                  <c:v>196</c:v>
                </c:pt>
                <c:pt idx="44">
                  <c:v>199</c:v>
                </c:pt>
                <c:pt idx="45">
                  <c:v>201</c:v>
                </c:pt>
                <c:pt idx="46">
                  <c:v>231</c:v>
                </c:pt>
                <c:pt idx="47">
                  <c:v>237</c:v>
                </c:pt>
                <c:pt idx="48">
                  <c:v>240</c:v>
                </c:pt>
                <c:pt idx="49">
                  <c:v>242</c:v>
                </c:pt>
                <c:pt idx="50">
                  <c:v>241</c:v>
                </c:pt>
                <c:pt idx="51">
                  <c:v>244</c:v>
                </c:pt>
                <c:pt idx="52">
                  <c:v>274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B-8C26-4EC1-8CD1-093F7615E8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 w="19050">
              <a:solidFill>
                <a:srgbClr val="FFFF00"/>
              </a:solidFill>
              <a:headEnd type="stealth" w="lg" len="lg"/>
              <a:tailEnd type="none" w="lg" len="lg"/>
            </a:ln>
          </c:spPr>
        </c:hiLowLines>
        <c:marker val="1"/>
        <c:smooth val="0"/>
        <c:axId val="461897208"/>
        <c:axId val="1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v>Toal Docs MDL</c:v>
                </c:tx>
                <c:spPr>
                  <a:ln w="22225" cap="rnd">
                    <a:solidFill>
                      <a:schemeClr val="tx1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ullRef>
                          <c15:sqref>PROGRESS!$B$8:$B$78</c15:sqref>
                        </c15:fullRef>
                        <c15:formulaRef>
                          <c15:sqref>(PROGRESS!$B$8:$B$44,PROGRESS!$B$46:$B$48,PROGRESS!$B$52,PROGRESS!$B$54,PROGRESS!$B$56,PROGRESS!$B$58:$B$62,PROGRESS!$B$64:$B$78)</c15:sqref>
                        </c15:formulaRef>
                      </c:ext>
                    </c:extLst>
                    <c:strCache>
                      <c:ptCount val="57"/>
                      <c:pt idx="0">
                        <c:v>S41</c:v>
                      </c:pt>
                      <c:pt idx="1">
                        <c:v>S42</c:v>
                      </c:pt>
                      <c:pt idx="2">
                        <c:v>S43</c:v>
                      </c:pt>
                      <c:pt idx="3">
                        <c:v>S44</c:v>
                      </c:pt>
                      <c:pt idx="4">
                        <c:v>S45</c:v>
                      </c:pt>
                      <c:pt idx="5">
                        <c:v>S46</c:v>
                      </c:pt>
                      <c:pt idx="6">
                        <c:v>S47</c:v>
                      </c:pt>
                      <c:pt idx="7">
                        <c:v>S48</c:v>
                      </c:pt>
                      <c:pt idx="8">
                        <c:v>S49</c:v>
                      </c:pt>
                      <c:pt idx="9">
                        <c:v>S50</c:v>
                      </c:pt>
                      <c:pt idx="10">
                        <c:v>S01</c:v>
                      </c:pt>
                      <c:pt idx="11">
                        <c:v>S02</c:v>
                      </c:pt>
                      <c:pt idx="12">
                        <c:v>S04</c:v>
                      </c:pt>
                      <c:pt idx="13">
                        <c:v>S05</c:v>
                      </c:pt>
                      <c:pt idx="14">
                        <c:v>S06</c:v>
                      </c:pt>
                      <c:pt idx="15">
                        <c:v>S07</c:v>
                      </c:pt>
                      <c:pt idx="16">
                        <c:v>S08</c:v>
                      </c:pt>
                      <c:pt idx="17">
                        <c:v>S09</c:v>
                      </c:pt>
                      <c:pt idx="18">
                        <c:v>S12</c:v>
                      </c:pt>
                      <c:pt idx="19">
                        <c:v>S13</c:v>
                      </c:pt>
                      <c:pt idx="20">
                        <c:v>S14</c:v>
                      </c:pt>
                      <c:pt idx="21">
                        <c:v>S16</c:v>
                      </c:pt>
                      <c:pt idx="22">
                        <c:v>S17</c:v>
                      </c:pt>
                      <c:pt idx="23">
                        <c:v>S20</c:v>
                      </c:pt>
                      <c:pt idx="24">
                        <c:v>S21</c:v>
                      </c:pt>
                      <c:pt idx="25">
                        <c:v>S22</c:v>
                      </c:pt>
                      <c:pt idx="26">
                        <c:v>S27</c:v>
                      </c:pt>
                      <c:pt idx="27">
                        <c:v>S28</c:v>
                      </c:pt>
                      <c:pt idx="28">
                        <c:v>S31</c:v>
                      </c:pt>
                      <c:pt idx="29">
                        <c:v>S32</c:v>
                      </c:pt>
                      <c:pt idx="30">
                        <c:v>S34</c:v>
                      </c:pt>
                      <c:pt idx="31">
                        <c:v>S36</c:v>
                      </c:pt>
                      <c:pt idx="32">
                        <c:v>S37</c:v>
                      </c:pt>
                      <c:pt idx="33">
                        <c:v>S38</c:v>
                      </c:pt>
                      <c:pt idx="34">
                        <c:v>S42</c:v>
                      </c:pt>
                      <c:pt idx="35">
                        <c:v>S44</c:v>
                      </c:pt>
                      <c:pt idx="36">
                        <c:v>S46</c:v>
                      </c:pt>
                      <c:pt idx="37">
                        <c:v>S48</c:v>
                      </c:pt>
                      <c:pt idx="38">
                        <c:v>S01</c:v>
                      </c:pt>
                      <c:pt idx="39">
                        <c:v>S02</c:v>
                      </c:pt>
                      <c:pt idx="40">
                        <c:v>S03</c:v>
                      </c:pt>
                      <c:pt idx="41">
                        <c:v>S04</c:v>
                      </c:pt>
                      <c:pt idx="42">
                        <c:v>S06</c:v>
                      </c:pt>
                      <c:pt idx="43">
                        <c:v>S07</c:v>
                      </c:pt>
                      <c:pt idx="44">
                        <c:v>S08</c:v>
                      </c:pt>
                      <c:pt idx="45">
                        <c:v>S09</c:v>
                      </c:pt>
                      <c:pt idx="46">
                        <c:v>S12</c:v>
                      </c:pt>
                      <c:pt idx="47">
                        <c:v>S13</c:v>
                      </c:pt>
                      <c:pt idx="48">
                        <c:v>S14</c:v>
                      </c:pt>
                      <c:pt idx="49">
                        <c:v>S19</c:v>
                      </c:pt>
                      <c:pt idx="50">
                        <c:v>S20</c:v>
                      </c:pt>
                      <c:pt idx="51">
                        <c:v>S24</c:v>
                      </c:pt>
                      <c:pt idx="52">
                        <c:v>S01</c:v>
                      </c:pt>
                      <c:pt idx="53">
                        <c:v>S02</c:v>
                      </c:pt>
                      <c:pt idx="54">
                        <c:v>S03</c:v>
                      </c:pt>
                      <c:pt idx="55">
                        <c:v>S04</c:v>
                      </c:pt>
                      <c:pt idx="56">
                        <c:v>S05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PROGRESS!$C$8:$C$78</c15:sqref>
                        </c15:fullRef>
                        <c15:formulaRef>
                          <c15:sqref>(PROGRESS!$C$8:$C$44,PROGRESS!$C$46:$C$48,PROGRESS!$C$52,PROGRESS!$C$54,PROGRESS!$C$56,PROGRESS!$C$58:$C$62,PROGRESS!$C$64:$C$78)</c15:sqref>
                        </c15:formulaRef>
                      </c:ext>
                    </c:extLst>
                    <c:numCache>
                      <c:formatCode>General</c:formatCode>
                      <c:ptCount val="57"/>
                      <c:pt idx="0">
                        <c:v>184</c:v>
                      </c:pt>
                      <c:pt idx="1">
                        <c:v>209</c:v>
                      </c:pt>
                      <c:pt idx="2">
                        <c:v>213</c:v>
                      </c:pt>
                      <c:pt idx="3">
                        <c:v>224</c:v>
                      </c:pt>
                      <c:pt idx="4">
                        <c:v>277</c:v>
                      </c:pt>
                      <c:pt idx="5">
                        <c:v>277</c:v>
                      </c:pt>
                      <c:pt idx="6">
                        <c:v>322</c:v>
                      </c:pt>
                      <c:pt idx="7">
                        <c:v>328</c:v>
                      </c:pt>
                      <c:pt idx="8">
                        <c:v>328</c:v>
                      </c:pt>
                      <c:pt idx="9">
                        <c:v>344</c:v>
                      </c:pt>
                      <c:pt idx="10">
                        <c:v>358</c:v>
                      </c:pt>
                      <c:pt idx="11">
                        <c:v>375</c:v>
                      </c:pt>
                      <c:pt idx="12">
                        <c:v>404</c:v>
                      </c:pt>
                      <c:pt idx="13">
                        <c:v>414</c:v>
                      </c:pt>
                      <c:pt idx="14">
                        <c:v>423</c:v>
                      </c:pt>
                      <c:pt idx="15">
                        <c:v>430</c:v>
                      </c:pt>
                      <c:pt idx="16">
                        <c:v>438</c:v>
                      </c:pt>
                      <c:pt idx="17">
                        <c:v>442</c:v>
                      </c:pt>
                      <c:pt idx="18">
                        <c:v>457</c:v>
                      </c:pt>
                      <c:pt idx="19">
                        <c:v>460</c:v>
                      </c:pt>
                      <c:pt idx="20">
                        <c:v>463</c:v>
                      </c:pt>
                      <c:pt idx="21">
                        <c:v>471</c:v>
                      </c:pt>
                      <c:pt idx="22">
                        <c:v>476</c:v>
                      </c:pt>
                      <c:pt idx="23">
                        <c:v>481</c:v>
                      </c:pt>
                      <c:pt idx="24">
                        <c:v>485</c:v>
                      </c:pt>
                      <c:pt idx="25">
                        <c:v>498</c:v>
                      </c:pt>
                      <c:pt idx="26">
                        <c:v>583</c:v>
                      </c:pt>
                      <c:pt idx="27">
                        <c:v>589</c:v>
                      </c:pt>
                      <c:pt idx="28">
                        <c:v>592</c:v>
                      </c:pt>
                      <c:pt idx="29">
                        <c:v>598</c:v>
                      </c:pt>
                      <c:pt idx="30">
                        <c:v>624</c:v>
                      </c:pt>
                      <c:pt idx="31">
                        <c:v>626</c:v>
                      </c:pt>
                      <c:pt idx="32">
                        <c:v>634</c:v>
                      </c:pt>
                      <c:pt idx="33">
                        <c:v>637</c:v>
                      </c:pt>
                      <c:pt idx="34">
                        <c:v>652</c:v>
                      </c:pt>
                      <c:pt idx="35">
                        <c:v>652</c:v>
                      </c:pt>
                      <c:pt idx="36">
                        <c:v>652</c:v>
                      </c:pt>
                      <c:pt idx="37">
                        <c:v>660</c:v>
                      </c:pt>
                      <c:pt idx="38">
                        <c:v>669</c:v>
                      </c:pt>
                      <c:pt idx="39">
                        <c:v>674</c:v>
                      </c:pt>
                      <c:pt idx="40">
                        <c:v>679</c:v>
                      </c:pt>
                      <c:pt idx="41">
                        <c:v>699</c:v>
                      </c:pt>
                      <c:pt idx="42">
                        <c:v>701</c:v>
                      </c:pt>
                      <c:pt idx="43">
                        <c:v>702</c:v>
                      </c:pt>
                      <c:pt idx="44">
                        <c:v>711</c:v>
                      </c:pt>
                      <c:pt idx="45">
                        <c:v>715</c:v>
                      </c:pt>
                      <c:pt idx="46">
                        <c:v>717</c:v>
                      </c:pt>
                      <c:pt idx="47">
                        <c:v>717</c:v>
                      </c:pt>
                      <c:pt idx="48">
                        <c:v>722</c:v>
                      </c:pt>
                      <c:pt idx="49">
                        <c:v>722</c:v>
                      </c:pt>
                      <c:pt idx="50">
                        <c:v>724</c:v>
                      </c:pt>
                      <c:pt idx="51">
                        <c:v>735</c:v>
                      </c:pt>
                      <c:pt idx="52">
                        <c:v>742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83-8C26-4EC1-8CD1-093F7615E817}"/>
                  </c:ext>
                </c:extLst>
              </c15:ser>
            </c15:filteredLineSeries>
          </c:ext>
        </c:extLst>
      </c:lineChart>
      <c:catAx>
        <c:axId val="461897208"/>
        <c:scaling>
          <c:orientation val="minMax"/>
        </c:scaling>
        <c:delete val="0"/>
        <c:axPos val="b"/>
        <c:majorGridlines>
          <c:spPr>
            <a:ln>
              <a:gradFill flip="none" rotWithShape="1">
                <a:gsLst>
                  <a:gs pos="0">
                    <a:srgbClr val="4F81BD">
                      <a:lumMod val="5000"/>
                      <a:lumOff val="95000"/>
                    </a:srgbClr>
                  </a:gs>
                  <a:gs pos="74000">
                    <a:srgbClr val="4F81BD">
                      <a:lumMod val="45000"/>
                      <a:lumOff val="55000"/>
                    </a:srgbClr>
                  </a:gs>
                  <a:gs pos="83000">
                    <a:srgbClr val="4F81BD">
                      <a:lumMod val="45000"/>
                      <a:lumOff val="55000"/>
                    </a:srgbClr>
                  </a:gs>
                  <a:gs pos="100000">
                    <a:srgbClr val="4F81BD">
                      <a:lumMod val="30000"/>
                      <a:lumOff val="70000"/>
                    </a:srgbClr>
                  </a:gs>
                </a:gsLst>
                <a:lin ang="16200000" scaled="1"/>
                <a:tileRect/>
              </a:gradFill>
            </a:ln>
          </c:spPr>
        </c:majorGridlines>
        <c:numFmt formatCode="General" sourceLinked="1"/>
        <c:majorTickMark val="none"/>
        <c:minorTickMark val="none"/>
        <c:tickLblPos val="nextTo"/>
        <c:spPr>
          <a:solidFill>
            <a:sysClr val="window" lastClr="FFFFFF">
              <a:lumMod val="95000"/>
            </a:sysClr>
          </a:solidFill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  <c:max val="350"/>
          <c:min val="0"/>
        </c:scaling>
        <c:delete val="0"/>
        <c:axPos val="l"/>
        <c:majorGridlines>
          <c:spPr>
            <a:ln w="9525" cap="flat" cmpd="sng" algn="ctr">
              <a:solidFill>
                <a:srgbClr val="4BACC6">
                  <a:shade val="95000"/>
                  <a:satMod val="105000"/>
                </a:srgbClr>
              </a:solidFill>
              <a:prstDash val="solid"/>
            </a:ln>
            <a:effectLst/>
          </c:spPr>
        </c:majorGridlines>
        <c:minorGridlines/>
        <c:numFmt formatCode="General" sourceLinked="1"/>
        <c:majorTickMark val="none"/>
        <c:minorTickMark val="none"/>
        <c:tickLblPos val="nextTo"/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461897208"/>
        <c:crosses val="autoZero"/>
        <c:crossBetween val="between"/>
        <c:majorUnit val="10"/>
      </c:valAx>
      <c:spPr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1"/>
          <a:tileRect/>
        </a:gradFill>
        <a:ln w="9525">
          <a:solidFill>
            <a:srgbClr val="FF0000"/>
          </a:solidFill>
        </a:ln>
      </c:spPr>
    </c:plotArea>
    <c:legend>
      <c:legendPos val="t"/>
      <c:legendEntry>
        <c:idx val="0"/>
        <c:delete val="1"/>
      </c:legendEntry>
      <c:legendEntry>
        <c:idx val="1"/>
        <c:delete val="1"/>
      </c:legendEntry>
      <c:legendEntry>
        <c:idx val="4"/>
        <c:delete val="1"/>
      </c:legendEntry>
      <c:layout>
        <c:manualLayout>
          <c:xMode val="edge"/>
          <c:yMode val="edge"/>
          <c:x val="3.5514827320835655E-2"/>
          <c:y val="6.4709742502458575E-2"/>
          <c:w val="0.92897034535832856"/>
          <c:h val="7.4514184913093889E-2"/>
        </c:manualLayout>
      </c:layout>
      <c:overlay val="0"/>
      <c:spPr>
        <a:ln>
          <a:solidFill>
            <a:srgbClr val="1F497D"/>
          </a:solidFill>
        </a:ln>
      </c:spPr>
      <c:txPr>
        <a:bodyPr/>
        <a:lstStyle/>
        <a:p>
          <a:pPr>
            <a:defRPr sz="1000" kern="0" spc="0" baseline="0"/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25" r="0.25" t="0.75" header="0.3" footer="0.3"/>
    <c:pageSetup paperSize="9" orientation="landscape"/>
  </c:printSettings>
  <c:userShapes r:id="rId2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n-ea"/>
                <a:cs typeface="+mn-cs"/>
              </a:defRPr>
            </a:pPr>
            <a:r>
              <a:rPr lang="fr-FR" sz="1600" baseline="0">
                <a:latin typeface="+mj-lt"/>
              </a:rPr>
              <a:t> HISTOGRAMME AVANCEMENT - POURCENTAGE</a:t>
            </a:r>
          </a:p>
        </c:rich>
      </c:tx>
      <c:layout>
        <c:manualLayout>
          <c:xMode val="edge"/>
          <c:yMode val="edge"/>
          <c:x val="0.33697389529715599"/>
          <c:y val="2.0500225398784641E-2"/>
        </c:manualLayout>
      </c:layout>
      <c:overlay val="0"/>
      <c:spPr>
        <a:gradFill flip="none" rotWithShape="1">
          <a:gsLst>
            <a:gs pos="0">
              <a:srgbClr val="F79646">
                <a:lumMod val="5000"/>
                <a:lumOff val="95000"/>
              </a:srgbClr>
            </a:gs>
            <a:gs pos="74000">
              <a:srgbClr val="F79646">
                <a:lumMod val="45000"/>
                <a:lumOff val="55000"/>
              </a:srgbClr>
            </a:gs>
            <a:gs pos="83000">
              <a:srgbClr val="F79646">
                <a:lumMod val="45000"/>
                <a:lumOff val="55000"/>
              </a:srgbClr>
            </a:gs>
            <a:gs pos="100000">
              <a:srgbClr val="F79646">
                <a:lumMod val="30000"/>
                <a:lumOff val="70000"/>
              </a:srgbClr>
            </a:gs>
          </a:gsLst>
          <a:lin ang="5400000" scaled="1"/>
          <a:tileRect/>
        </a:gradFill>
        <a:ln>
          <a:solidFill>
            <a:srgbClr val="F79646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j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PROGRESS!$I$46</c:f>
              <c:strCache>
                <c:ptCount val="1"/>
                <c:pt idx="0">
                  <c:v>33%</c:v>
                </c:pt>
              </c:strCache>
            </c:strRef>
          </c:tx>
          <c:spPr>
            <a:solidFill>
              <a:schemeClr val="accent1"/>
            </a:solidFill>
            <a:ln>
              <a:solidFill>
                <a:sysClr val="window" lastClr="FFFFFF">
                  <a:lumMod val="75000"/>
                </a:sysClr>
              </a:solidFill>
            </a:ln>
            <a:effectLst>
              <a:outerShdw blurRad="63500" sx="102000" sy="102000" algn="ctr" rotWithShape="0">
                <a:prstClr val="black">
                  <a:alpha val="20000"/>
                </a:prstClr>
              </a:outerShdw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rgbClr val="F79646">
                  <a:lumMod val="60000"/>
                  <a:lumOff val="40000"/>
                </a:srgbClr>
              </a:solidFill>
              <a:ln>
                <a:solidFill>
                  <a:sysClr val="window" lastClr="FFFFFF">
                    <a:lumMod val="75000"/>
                  </a:sysClr>
                </a:solidFill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8-D6DF-4337-AF0A-C82F754EE5B7}"/>
              </c:ext>
            </c:extLst>
          </c:dPt>
          <c:dPt>
            <c:idx val="1"/>
            <c:invertIfNegative val="0"/>
            <c:bubble3D val="0"/>
            <c:spPr>
              <a:solidFill>
                <a:srgbClr val="A9FDAD"/>
              </a:solidFill>
              <a:ln>
                <a:solidFill>
                  <a:sysClr val="window" lastClr="FFFFFF">
                    <a:lumMod val="75000"/>
                  </a:sysClr>
                </a:solidFill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6-D6DF-4337-AF0A-C82F754EE5B7}"/>
              </c:ext>
            </c:extLst>
          </c:dPt>
          <c:dPt>
            <c:idx val="2"/>
            <c:invertIfNegative val="0"/>
            <c:bubble3D val="0"/>
            <c:spPr>
              <a:solidFill>
                <a:srgbClr val="FFC000"/>
              </a:solidFill>
              <a:ln>
                <a:solidFill>
                  <a:sysClr val="windowText" lastClr="000000"/>
                </a:solidFill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D6DF-4337-AF0A-C82F754EE5B7}"/>
              </c:ext>
            </c:extLst>
          </c:dPt>
          <c:dPt>
            <c:idx val="3"/>
            <c:invertIfNegative val="0"/>
            <c:bubble3D val="0"/>
            <c:spPr>
              <a:solidFill>
                <a:srgbClr val="FFFF00"/>
              </a:solidFill>
              <a:ln>
                <a:solidFill>
                  <a:sysClr val="window" lastClr="FFFFFF">
                    <a:lumMod val="75000"/>
                  </a:sysClr>
                </a:solidFill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D6DF-4337-AF0A-C82F754EE5B7}"/>
              </c:ext>
            </c:extLst>
          </c:dPt>
          <c:dLbls>
            <c:dLbl>
              <c:idx val="0"/>
              <c:layout>
                <c:manualLayout>
                  <c:x val="-9.1002325085043998E-3"/>
                  <c:y val="-5.700274955072557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8-D6DF-4337-AF0A-C82F754EE5B7}"/>
                </c:ext>
              </c:extLst>
            </c:dLbl>
            <c:dLbl>
              <c:idx val="1"/>
              <c:layout>
                <c:manualLayout>
                  <c:x val="3.1064514882348654E-3"/>
                  <c:y val="8.069556062414190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D6DF-4337-AF0A-C82F754EE5B7}"/>
                </c:ext>
              </c:extLst>
            </c:dLbl>
            <c:dLbl>
              <c:idx val="2"/>
              <c:layout>
                <c:manualLayout>
                  <c:x val="8.5843487888505425E-3"/>
                  <c:y val="-4.923796919439155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D6DF-4337-AF0A-C82F754EE5B7}"/>
                </c:ext>
              </c:extLst>
            </c:dLbl>
            <c:dLbl>
              <c:idx val="3"/>
              <c:layout>
                <c:manualLayout>
                  <c:x val="-8.8109807039310189E-3"/>
                  <c:y val="-9.818193214228136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D6DF-4337-AF0A-C82F754EE5B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800" b="1" i="0" u="none" strike="noStrike" kern="1200" spc="0" baseline="0">
                    <a:solidFill>
                      <a:schemeClr val="accen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19050" cap="flat" cmpd="sng" algn="ctr">
                      <a:solidFill>
                        <a:sysClr val="windowText" lastClr="000000"/>
                      </a:solidFill>
                      <a:round/>
                      <a:headEnd type="arrow"/>
                    </a:ln>
                    <a:effectLst/>
                  </c:spPr>
                </c15:leaderLines>
              </c:ext>
            </c:extLst>
          </c:dLbls>
          <c:cat>
            <c:numRef>
              <c:f>PROGRESS!$I$44:$L$44</c:f>
              <c:numCache>
                <c:formatCode>0%</c:formatCode>
                <c:ptCount val="4"/>
                <c:pt idx="0">
                  <c:v>0.32342007434944237</c:v>
                </c:pt>
                <c:pt idx="1">
                  <c:v>0.41232227488151657</c:v>
                </c:pt>
                <c:pt idx="2">
                  <c:v>0.34597156398104267</c:v>
                </c:pt>
                <c:pt idx="3">
                  <c:v>0.24170616113744076</c:v>
                </c:pt>
              </c:numCache>
            </c:numRef>
          </c:cat>
          <c:val>
            <c:numRef>
              <c:f>PROGRESS!$I$74:$L$74</c:f>
              <c:numCache>
                <c:formatCode>0%</c:formatCode>
                <c:ptCount val="4"/>
                <c:pt idx="0">
                  <c:v>0.8404907975460123</c:v>
                </c:pt>
                <c:pt idx="1">
                  <c:v>0.89836065573770496</c:v>
                </c:pt>
                <c:pt idx="2">
                  <c:v>9.8360655737704927E-3</c:v>
                </c:pt>
                <c:pt idx="3">
                  <c:v>9.1803278688524587E-2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6DF-4337-AF0A-C82F754EE5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463980368"/>
        <c:axId val="463977744"/>
      </c:barChart>
      <c:lineChart>
        <c:grouping val="standard"/>
        <c:varyColors val="0"/>
        <c:ser>
          <c:idx val="2"/>
          <c:order val="1"/>
          <c:tx>
            <c:strRef>
              <c:f>PROGRESS!$J$43</c:f>
              <c:strCache>
                <c:ptCount val="1"/>
                <c:pt idx="0">
                  <c:v>General
Progress Docs.
APPROVED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Pt>
            <c:idx val="0"/>
            <c:marker>
              <c:symbol val="none"/>
            </c:marker>
            <c:bubble3D val="0"/>
            <c:spPr>
              <a:ln w="28575" cap="rnd">
                <a:solidFill>
                  <a:schemeClr val="accent3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1A-D6DF-4337-AF0A-C82F754EE5B7}"/>
              </c:ext>
            </c:extLst>
          </c:dPt>
          <c:cat>
            <c:numRef>
              <c:f>PROGRESS!$I$44:$L$44</c:f>
              <c:numCache>
                <c:formatCode>0%</c:formatCode>
                <c:ptCount val="4"/>
                <c:pt idx="0">
                  <c:v>0.32342007434944237</c:v>
                </c:pt>
                <c:pt idx="1">
                  <c:v>0.41232227488151657</c:v>
                </c:pt>
                <c:pt idx="2">
                  <c:v>0.34597156398104267</c:v>
                </c:pt>
                <c:pt idx="3">
                  <c:v>0.24170616113744076</c:v>
                </c:pt>
              </c:numCache>
            </c:numRef>
          </c:cat>
          <c:val>
            <c:numRef>
              <c:f>PROGRESS!$K$42</c:f>
              <c:numCache>
                <c:formatCode>0%</c:formatCode>
                <c:ptCount val="1"/>
                <c:pt idx="0">
                  <c:v>0.32547169811320753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6DF-4337-AF0A-C82F754EE5B7}"/>
            </c:ext>
          </c:extLst>
        </c:ser>
        <c:ser>
          <c:idx val="3"/>
          <c:order val="2"/>
          <c:tx>
            <c:strRef>
              <c:f>PROGRESS!$K$43</c:f>
              <c:strCache>
                <c:ptCount val="1"/>
                <c:pt idx="0">
                  <c:v>General
Progress Docs
COMMENTED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dPt>
            <c:idx val="0"/>
            <c:marker>
              <c:symbol val="none"/>
            </c:marker>
            <c:bubble3D val="0"/>
            <c:spPr>
              <a:ln w="28575" cap="rnd">
                <a:solidFill>
                  <a:schemeClr val="accent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1B-D6DF-4337-AF0A-C82F754EE5B7}"/>
              </c:ext>
            </c:extLst>
          </c:dPt>
          <c:cat>
            <c:numRef>
              <c:f>PROGRESS!$I$44:$L$44</c:f>
              <c:numCache>
                <c:formatCode>0%</c:formatCode>
                <c:ptCount val="4"/>
                <c:pt idx="0">
                  <c:v>0.32342007434944237</c:v>
                </c:pt>
                <c:pt idx="1">
                  <c:v>0.41232227488151657</c:v>
                </c:pt>
                <c:pt idx="2">
                  <c:v>0.34597156398104267</c:v>
                </c:pt>
                <c:pt idx="3">
                  <c:v>0.24170616113744076</c:v>
                </c:pt>
              </c:numCache>
            </c:numRef>
          </c:cat>
          <c:val>
            <c:numRef>
              <c:f>PROGRESS!$L$42</c:f>
              <c:numCache>
                <c:formatCode>0%</c:formatCode>
                <c:ptCount val="1"/>
                <c:pt idx="0">
                  <c:v>0.28301886792452829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6DF-4337-AF0A-C82F754EE5B7}"/>
            </c:ext>
          </c:extLst>
        </c:ser>
        <c:ser>
          <c:idx val="1"/>
          <c:order val="3"/>
          <c:tx>
            <c:strRef>
              <c:f>PROGRESS!$I$43:$L$43</c:f>
              <c:strCache>
                <c:ptCount val="4"/>
                <c:pt idx="0">
                  <c:v>General
Progress Docs.
DUE APPROVED</c:v>
                </c:pt>
                <c:pt idx="1">
                  <c:v>General
Progress Docs.
APPROVED</c:v>
                </c:pt>
                <c:pt idx="2">
                  <c:v>General
Progress Docs
COMMENTED</c:v>
                </c:pt>
                <c:pt idx="3">
                  <c:v>General
Progress Docs
DUE - Client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PROGRESS!$I$44:$L$44</c:f>
              <c:numCache>
                <c:formatCode>0%</c:formatCode>
                <c:ptCount val="4"/>
                <c:pt idx="0">
                  <c:v>0.32342007434944237</c:v>
                </c:pt>
                <c:pt idx="1">
                  <c:v>0.41232227488151657</c:v>
                </c:pt>
                <c:pt idx="2">
                  <c:v>0.34597156398104267</c:v>
                </c:pt>
                <c:pt idx="3">
                  <c:v>0.24170616113744076</c:v>
                </c:pt>
              </c:numCache>
            </c:numRef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C-1CC4-4A09-8301-9F87033230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63983320"/>
        <c:axId val="463976760"/>
      </c:lineChart>
      <c:catAx>
        <c:axId val="463980368"/>
        <c:scaling>
          <c:orientation val="minMax"/>
        </c:scaling>
        <c:delete val="1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gradFill>
                <a:gsLst>
                  <a:gs pos="0">
                    <a:srgbClr val="4F81BD">
                      <a:lumMod val="5000"/>
                      <a:lumOff val="95000"/>
                    </a:srgbClr>
                  </a:gs>
                  <a:gs pos="74000">
                    <a:srgbClr val="4F81BD">
                      <a:lumMod val="45000"/>
                      <a:lumOff val="55000"/>
                    </a:srgbClr>
                  </a:gs>
                  <a:gs pos="83000">
                    <a:srgbClr val="4F81BD">
                      <a:lumMod val="45000"/>
                      <a:lumOff val="55000"/>
                    </a:srgbClr>
                  </a:gs>
                  <a:gs pos="100000">
                    <a:srgbClr val="4F81BD">
                      <a:lumMod val="30000"/>
                      <a:lumOff val="70000"/>
                    </a:srgbClr>
                  </a:gs>
                </a:gsLst>
                <a:lin ang="5400000" scaled="1"/>
              </a:gradFill>
              <a:round/>
            </a:ln>
            <a:effectLst/>
          </c:spPr>
        </c:minorGridlines>
        <c:numFmt formatCode="0%" sourceLinked="1"/>
        <c:majorTickMark val="none"/>
        <c:minorTickMark val="none"/>
        <c:tickLblPos val="nextTo"/>
        <c:crossAx val="463977744"/>
        <c:crosses val="autoZero"/>
        <c:auto val="0"/>
        <c:lblAlgn val="ctr"/>
        <c:lblOffset val="100"/>
        <c:noMultiLvlLbl val="0"/>
      </c:catAx>
      <c:valAx>
        <c:axId val="463977744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3980368"/>
        <c:crosses val="autoZero"/>
        <c:crossBetween val="between"/>
        <c:majorUnit val="5.000000000000001E-2"/>
      </c:valAx>
      <c:valAx>
        <c:axId val="463976760"/>
        <c:scaling>
          <c:orientation val="minMax"/>
          <c:max val="10"/>
        </c:scaling>
        <c:delete val="1"/>
        <c:axPos val="r"/>
        <c:numFmt formatCode="0%" sourceLinked="1"/>
        <c:majorTickMark val="out"/>
        <c:minorTickMark val="none"/>
        <c:tickLblPos val="nextTo"/>
        <c:crossAx val="463983320"/>
        <c:crosses val="max"/>
        <c:crossBetween val="between"/>
      </c:valAx>
      <c:catAx>
        <c:axId val="463983320"/>
        <c:scaling>
          <c:orientation val="minMax"/>
        </c:scaling>
        <c:delete val="1"/>
        <c:axPos val="b"/>
        <c:numFmt formatCode="0%" sourceLinked="1"/>
        <c:majorTickMark val="out"/>
        <c:minorTickMark val="none"/>
        <c:tickLblPos val="nextTo"/>
        <c:crossAx val="463976760"/>
        <c:crosses val="autoZero"/>
        <c:auto val="0"/>
        <c:lblAlgn val="ctr"/>
        <c:lblOffset val="100"/>
        <c:noMultiLvlLbl val="0"/>
      </c:catAx>
      <c:spPr>
        <a:gradFill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 w="3175">
          <a:solidFill>
            <a:sysClr val="windowText" lastClr="000000"/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 sz="1100" b="1" i="0" baseline="0"/>
      </a:pPr>
      <a:endParaRPr lang="fr-FR"/>
    </a:p>
  </c:txPr>
  <c:printSettings>
    <c:headerFooter>
      <c:oddFooter>&amp;L&amp;D</c:oddFooter>
    </c:headerFooter>
    <c:pageMargins b="0.35433070866141736" l="0.23622047244094491" r="0.23622047244094491" t="0.35433070866141736" header="0.31496062992125984" footer="0.31496062992125984"/>
    <c:pageSetup paperSize="9" orientation="landscape"/>
  </c:printSettings>
  <c:userShapes r:id="rId4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761998</xdr:colOff>
      <xdr:row>80</xdr:row>
      <xdr:rowOff>14514</xdr:rowOff>
    </xdr:from>
    <xdr:to>
      <xdr:col>19</xdr:col>
      <xdr:colOff>228599</xdr:colOff>
      <xdr:row>121</xdr:row>
      <xdr:rowOff>163286</xdr:rowOff>
    </xdr:to>
    <xdr:graphicFrame macro="">
      <xdr:nvGraphicFramePr>
        <xdr:cNvPr id="12" name="Graphique 2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476250</xdr:colOff>
      <xdr:row>123</xdr:row>
      <xdr:rowOff>185054</xdr:rowOff>
    </xdr:from>
    <xdr:to>
      <xdr:col>19</xdr:col>
      <xdr:colOff>0</xdr:colOff>
      <xdr:row>174</xdr:row>
      <xdr:rowOff>32657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87086</xdr:colOff>
      <xdr:row>168</xdr:row>
      <xdr:rowOff>108857</xdr:rowOff>
    </xdr:from>
    <xdr:to>
      <xdr:col>11</xdr:col>
      <xdr:colOff>97972</xdr:colOff>
      <xdr:row>172</xdr:row>
      <xdr:rowOff>163286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CxnSpPr/>
      </xdr:nvCxnSpPr>
      <xdr:spPr>
        <a:xfrm>
          <a:off x="10178143" y="31187571"/>
          <a:ext cx="10886" cy="794658"/>
        </a:xfrm>
        <a:prstGeom prst="straightConnector1">
          <a:avLst/>
        </a:prstGeom>
        <a:ln w="28575">
          <a:solidFill>
            <a:srgbClr val="0070C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0.10502</cdr:x>
      <cdr:y>0.19668</cdr:y>
    </cdr:from>
    <cdr:to>
      <cdr:x>0.20448</cdr:x>
      <cdr:y>0.35713</cdr:y>
    </cdr:to>
    <cdr:sp macro="" textlink="">
      <cdr:nvSpPr>
        <cdr:cNvPr id="5" name="ZoneTexte 4"/>
        <cdr:cNvSpPr txBox="1"/>
      </cdr:nvSpPr>
      <cdr:spPr>
        <a:xfrm xmlns:a="http://schemas.openxmlformats.org/drawingml/2006/main">
          <a:off x="990600" y="1218141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fr-FR"/>
        </a:p>
      </cdr:txBody>
    </cdr:sp>
  </cdr:relSizeAnchor>
  <cdr:relSizeAnchor xmlns:cdr="http://schemas.openxmlformats.org/drawingml/2006/chartDrawing">
    <cdr:from>
      <cdr:x>0.41838</cdr:x>
      <cdr:y>0.84611</cdr:y>
    </cdr:from>
    <cdr:to>
      <cdr:x>0.51814</cdr:x>
      <cdr:y>0.99975</cdr:y>
    </cdr:to>
    <cdr:sp macro="" textlink="">
      <cdr:nvSpPr>
        <cdr:cNvPr id="14" name="ZoneTexte 13"/>
        <cdr:cNvSpPr txBox="1"/>
      </cdr:nvSpPr>
      <cdr:spPr>
        <a:xfrm xmlns:a="http://schemas.openxmlformats.org/drawingml/2006/main">
          <a:off x="3867150" y="4943475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fr-FR"/>
        </a:p>
      </cdr:txBody>
    </cdr:sp>
  </cdr:relSizeAnchor>
  <cdr:relSizeAnchor xmlns:cdr="http://schemas.openxmlformats.org/drawingml/2006/chartDrawing">
    <cdr:from>
      <cdr:x>0.9332</cdr:x>
      <cdr:y>0.29742</cdr:y>
    </cdr:from>
    <cdr:to>
      <cdr:x>1</cdr:x>
      <cdr:y>0.43794</cdr:y>
    </cdr:to>
    <cdr:sp macro="" textlink="">
      <cdr:nvSpPr>
        <cdr:cNvPr id="6" name="Rectangle 5"/>
        <cdr:cNvSpPr/>
      </cdr:nvSpPr>
      <cdr:spPr>
        <a:xfrm xmlns:a="http://schemas.openxmlformats.org/drawingml/2006/main">
          <a:off x="15207345" y="2304111"/>
          <a:ext cx="1088570" cy="1088604"/>
        </a:xfrm>
        <a:prstGeom xmlns:a="http://schemas.openxmlformats.org/drawingml/2006/main" prst="rect">
          <a:avLst/>
        </a:prstGeom>
        <a:solidFill xmlns:a="http://schemas.openxmlformats.org/drawingml/2006/main">
          <a:srgbClr val="FF9797"/>
        </a:solidFill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anchor="ctr"/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>
            <a:lnSpc>
              <a:spcPts val="1200"/>
            </a:lnSpc>
          </a:pPr>
          <a:r>
            <a:rPr lang="fr-FR" sz="1200" b="1">
              <a:solidFill>
                <a:sysClr val="windowText" lastClr="000000"/>
              </a:solidFill>
            </a:rPr>
            <a:t>DIFFERENCE</a:t>
          </a:r>
        </a:p>
        <a:p xmlns:a="http://schemas.openxmlformats.org/drawingml/2006/main">
          <a:pPr algn="ctr">
            <a:lnSpc>
              <a:spcPts val="1000"/>
            </a:lnSpc>
          </a:pPr>
          <a:r>
            <a:rPr lang="fr-FR" sz="1200" b="1">
              <a:solidFill>
                <a:sysClr val="windowText" lastClr="000000"/>
              </a:solidFill>
            </a:rPr>
            <a:t>=</a:t>
          </a:r>
          <a:r>
            <a:rPr lang="fr-FR" sz="1200" b="1" baseline="0">
              <a:solidFill>
                <a:sysClr val="windowText" lastClr="000000"/>
              </a:solidFill>
            </a:rPr>
            <a:t> </a:t>
          </a:r>
        </a:p>
        <a:p xmlns:a="http://schemas.openxmlformats.org/drawingml/2006/main">
          <a:pPr algn="ctr">
            <a:lnSpc>
              <a:spcPts val="1200"/>
            </a:lnSpc>
          </a:pPr>
          <a:r>
            <a:rPr lang="fr-FR" sz="1200" b="1">
              <a:solidFill>
                <a:sysClr val="windowText" lastClr="000000"/>
              </a:solidFill>
            </a:rPr>
            <a:t>ATTENTE</a:t>
          </a:r>
          <a:r>
            <a:rPr lang="fr-FR" sz="1200" b="1" baseline="0">
              <a:solidFill>
                <a:sysClr val="windowText" lastClr="000000"/>
              </a:solidFill>
            </a:rPr>
            <a:t>  VALIDATION Client + </a:t>
          </a:r>
        </a:p>
        <a:p xmlns:a="http://schemas.openxmlformats.org/drawingml/2006/main">
          <a:pPr algn="ctr">
            <a:lnSpc>
              <a:spcPts val="1200"/>
            </a:lnSpc>
          </a:pPr>
          <a:r>
            <a:rPr lang="fr-FR" sz="1200" b="1" baseline="0">
              <a:solidFill>
                <a:sysClr val="windowText" lastClr="000000"/>
              </a:solidFill>
            </a:rPr>
            <a:t>Commented Docs </a:t>
          </a:r>
          <a:endParaRPr lang="fr-FR" sz="1200" b="1">
            <a:solidFill>
              <a:sysClr val="windowText" lastClr="000000"/>
            </a:solidFill>
          </a:endParaRPr>
        </a:p>
      </cdr:txBody>
    </cdr:sp>
  </cdr:relSizeAnchor>
  <cdr:relSizeAnchor xmlns:cdr="http://schemas.openxmlformats.org/drawingml/2006/chartDrawing">
    <cdr:from>
      <cdr:x>0.53055</cdr:x>
      <cdr:y>0.83418</cdr:y>
    </cdr:from>
    <cdr:to>
      <cdr:x>0.66488</cdr:x>
      <cdr:y>0.88964</cdr:y>
    </cdr:to>
    <cdr:sp macro="" textlink="">
      <cdr:nvSpPr>
        <cdr:cNvPr id="13" name="ZoneTexte 12"/>
        <cdr:cNvSpPr txBox="1"/>
      </cdr:nvSpPr>
      <cdr:spPr>
        <a:xfrm xmlns:a="http://schemas.openxmlformats.org/drawingml/2006/main">
          <a:off x="8247296" y="6462355"/>
          <a:ext cx="2088133" cy="4296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fr-FR" sz="1600" b="1">
              <a:solidFill>
                <a:srgbClr val="FF0000"/>
              </a:solidFill>
            </a:rPr>
            <a:t> Commented WORLEY</a:t>
          </a:r>
        </a:p>
      </cdr:txBody>
    </cdr:sp>
  </cdr:relSizeAnchor>
  <cdr:relSizeAnchor xmlns:cdr="http://schemas.openxmlformats.org/drawingml/2006/chartDrawing">
    <cdr:from>
      <cdr:x>0.40386</cdr:x>
      <cdr:y>0.67287</cdr:y>
    </cdr:from>
    <cdr:to>
      <cdr:x>0.49807</cdr:x>
      <cdr:y>0.81734</cdr:y>
    </cdr:to>
    <cdr:sp macro="" textlink="">
      <cdr:nvSpPr>
        <cdr:cNvPr id="15" name="ZoneTexte 14"/>
        <cdr:cNvSpPr txBox="1"/>
      </cdr:nvSpPr>
      <cdr:spPr>
        <a:xfrm xmlns:a="http://schemas.openxmlformats.org/drawingml/2006/main">
          <a:off x="3920066" y="4258733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0.40474</cdr:x>
      <cdr:y>0.67688</cdr:y>
    </cdr:from>
    <cdr:to>
      <cdr:x>0.49894</cdr:x>
      <cdr:y>0.82135</cdr:y>
    </cdr:to>
    <cdr:sp macro="" textlink="">
      <cdr:nvSpPr>
        <cdr:cNvPr id="16" name="ZoneTexte 15"/>
        <cdr:cNvSpPr txBox="1"/>
      </cdr:nvSpPr>
      <cdr:spPr>
        <a:xfrm xmlns:a="http://schemas.openxmlformats.org/drawingml/2006/main">
          <a:off x="3928533" y="4284133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0.6485</cdr:x>
      <cdr:y>0.74918</cdr:y>
    </cdr:from>
    <cdr:to>
      <cdr:x>0.80095</cdr:x>
      <cdr:y>0.81172</cdr:y>
    </cdr:to>
    <cdr:sp macro="" textlink="">
      <cdr:nvSpPr>
        <cdr:cNvPr id="17" name="ZoneTexte 16"/>
        <cdr:cNvSpPr txBox="1"/>
      </cdr:nvSpPr>
      <cdr:spPr>
        <a:xfrm xmlns:a="http://schemas.openxmlformats.org/drawingml/2006/main">
          <a:off x="10567838" y="5803875"/>
          <a:ext cx="2484312" cy="48449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fr-FR" sz="1600" b="1" baseline="0">
              <a:solidFill>
                <a:schemeClr val="accent1">
                  <a:lumMod val="75000"/>
                </a:schemeClr>
              </a:solidFill>
            </a:rPr>
            <a:t> Uncommented - WORLEY</a:t>
          </a:r>
        </a:p>
        <a:p xmlns:a="http://schemas.openxmlformats.org/drawingml/2006/main">
          <a:endParaRPr lang="fr-FR" sz="1600" b="1">
            <a:solidFill>
              <a:schemeClr val="accent1">
                <a:lumMod val="75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0.72386</cdr:x>
      <cdr:y>0.79151</cdr:y>
    </cdr:from>
    <cdr:to>
      <cdr:x>0.757</cdr:x>
      <cdr:y>0.8477</cdr:y>
    </cdr:to>
    <cdr:sp macro="" textlink="">
      <cdr:nvSpPr>
        <cdr:cNvPr id="23" name="ZoneTexte 22"/>
        <cdr:cNvSpPr txBox="1"/>
      </cdr:nvSpPr>
      <cdr:spPr>
        <a:xfrm xmlns:a="http://schemas.openxmlformats.org/drawingml/2006/main">
          <a:off x="11795897" y="6131801"/>
          <a:ext cx="540047" cy="43530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fr-FR" sz="2000" b="1">
              <a:solidFill>
                <a:srgbClr val="FF0000"/>
              </a:solidFill>
            </a:rPr>
            <a:t>28</a:t>
          </a:r>
        </a:p>
      </cdr:txBody>
    </cdr:sp>
  </cdr:relSizeAnchor>
  <cdr:relSizeAnchor xmlns:cdr="http://schemas.openxmlformats.org/drawingml/2006/chartDrawing">
    <cdr:from>
      <cdr:x>0.89527</cdr:x>
      <cdr:y>0.33769</cdr:y>
    </cdr:from>
    <cdr:to>
      <cdr:x>0.93159</cdr:x>
      <cdr:y>0.39998</cdr:y>
    </cdr:to>
    <cdr:sp macro="" textlink="">
      <cdr:nvSpPr>
        <cdr:cNvPr id="21" name="ZoneTexte 20"/>
        <cdr:cNvSpPr txBox="1"/>
      </cdr:nvSpPr>
      <cdr:spPr>
        <a:xfrm xmlns:a="http://schemas.openxmlformats.org/drawingml/2006/main">
          <a:off x="14589215" y="2616111"/>
          <a:ext cx="591867" cy="48256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fr-FR" sz="2000" baseline="0"/>
            <a:t>274</a:t>
          </a:r>
        </a:p>
      </cdr:txBody>
    </cdr:sp>
  </cdr:relSizeAnchor>
  <cdr:relSizeAnchor xmlns:cdr="http://schemas.openxmlformats.org/drawingml/2006/chartDrawing">
    <cdr:from>
      <cdr:x>0.60972</cdr:x>
      <cdr:y>0.43609</cdr:y>
    </cdr:from>
    <cdr:to>
      <cdr:x>0.70393</cdr:x>
      <cdr:y>0.58057</cdr:y>
    </cdr:to>
    <cdr:sp macro="" textlink="">
      <cdr:nvSpPr>
        <cdr:cNvPr id="22" name="ZoneTexte 21"/>
        <cdr:cNvSpPr txBox="1"/>
      </cdr:nvSpPr>
      <cdr:spPr>
        <a:xfrm xmlns:a="http://schemas.openxmlformats.org/drawingml/2006/main">
          <a:off x="5918199" y="2760133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0.89753</cdr:x>
      <cdr:y>0.22574</cdr:y>
    </cdr:from>
    <cdr:to>
      <cdr:x>0.93795</cdr:x>
      <cdr:y>0.30287</cdr:y>
    </cdr:to>
    <cdr:sp macro="" textlink="">
      <cdr:nvSpPr>
        <cdr:cNvPr id="24" name="ZoneTexte 23"/>
        <cdr:cNvSpPr txBox="1"/>
      </cdr:nvSpPr>
      <cdr:spPr>
        <a:xfrm xmlns:a="http://schemas.openxmlformats.org/drawingml/2006/main">
          <a:off x="14626044" y="1748803"/>
          <a:ext cx="658681" cy="59752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fr-FR" sz="2000"/>
            <a:t>305</a:t>
          </a:r>
        </a:p>
      </cdr:txBody>
    </cdr:sp>
  </cdr:relSizeAnchor>
  <cdr:relSizeAnchor xmlns:cdr="http://schemas.openxmlformats.org/drawingml/2006/chartDrawing">
    <cdr:from>
      <cdr:x>0.8869</cdr:x>
      <cdr:y>0.16479</cdr:y>
    </cdr:from>
    <cdr:to>
      <cdr:x>0.93399</cdr:x>
      <cdr:y>0.22632</cdr:y>
    </cdr:to>
    <cdr:sp macro="" textlink="">
      <cdr:nvSpPr>
        <cdr:cNvPr id="25" name="ZoneTexte 1"/>
        <cdr:cNvSpPr txBox="1"/>
      </cdr:nvSpPr>
      <cdr:spPr>
        <a:xfrm xmlns:a="http://schemas.openxmlformats.org/drawingml/2006/main">
          <a:off x="14452884" y="1276625"/>
          <a:ext cx="767374" cy="47667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2000"/>
            <a:t>326</a:t>
          </a:r>
        </a:p>
      </cdr:txBody>
    </cdr:sp>
  </cdr:relSizeAnchor>
  <cdr:relSizeAnchor xmlns:cdr="http://schemas.openxmlformats.org/drawingml/2006/chartDrawing">
    <cdr:from>
      <cdr:x>0.00523</cdr:x>
      <cdr:y>0.00803</cdr:y>
    </cdr:from>
    <cdr:to>
      <cdr:x>0.05234</cdr:x>
      <cdr:y>0.06956</cdr:y>
    </cdr:to>
    <cdr:sp macro="" textlink="">
      <cdr:nvSpPr>
        <cdr:cNvPr id="26" name="ZoneTexte 1"/>
        <cdr:cNvSpPr txBox="1"/>
      </cdr:nvSpPr>
      <cdr:spPr>
        <a:xfrm xmlns:a="http://schemas.openxmlformats.org/drawingml/2006/main">
          <a:off x="50800" y="50800"/>
          <a:ext cx="457200" cy="38946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fr-FR" sz="1600"/>
        </a:p>
      </cdr:txBody>
    </cdr:sp>
  </cdr:relSizeAnchor>
  <cdr:relSizeAnchor xmlns:cdr="http://schemas.openxmlformats.org/drawingml/2006/chartDrawing">
    <cdr:from>
      <cdr:x>0.58253</cdr:x>
      <cdr:y>0.88351</cdr:y>
    </cdr:from>
    <cdr:to>
      <cdr:x>0.61913</cdr:x>
      <cdr:y>0.94202</cdr:y>
    </cdr:to>
    <cdr:sp macro="" textlink="">
      <cdr:nvSpPr>
        <cdr:cNvPr id="27" name="ZoneTexte 26"/>
        <cdr:cNvSpPr txBox="1"/>
      </cdr:nvSpPr>
      <cdr:spPr>
        <a:xfrm xmlns:a="http://schemas.openxmlformats.org/drawingml/2006/main">
          <a:off x="9055331" y="6844560"/>
          <a:ext cx="568940" cy="45327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fr-FR" sz="2000" b="1">
              <a:solidFill>
                <a:srgbClr val="FF0000"/>
              </a:solidFill>
            </a:rPr>
            <a:t>3</a:t>
          </a:r>
        </a:p>
      </cdr:txBody>
    </cdr:sp>
  </cdr:relSizeAnchor>
  <cdr:relSizeAnchor xmlns:cdr="http://schemas.openxmlformats.org/drawingml/2006/chartDrawing">
    <cdr:from>
      <cdr:x>0.89908</cdr:x>
      <cdr:y>0.56198</cdr:y>
    </cdr:from>
    <cdr:to>
      <cdr:x>0.99466</cdr:x>
      <cdr:y>0.65293</cdr:y>
    </cdr:to>
    <cdr:sp macro="" textlink="">
      <cdr:nvSpPr>
        <cdr:cNvPr id="4" name="Bulle ronde 3"/>
        <cdr:cNvSpPr/>
      </cdr:nvSpPr>
      <cdr:spPr>
        <a:xfrm xmlns:a="http://schemas.openxmlformats.org/drawingml/2006/main">
          <a:off x="14651331" y="4353660"/>
          <a:ext cx="1557564" cy="704589"/>
        </a:xfrm>
        <a:prstGeom xmlns:a="http://schemas.openxmlformats.org/drawingml/2006/main" prst="wedgeEllipseCallout">
          <a:avLst>
            <a:gd name="adj1" fmla="val -36010"/>
            <a:gd name="adj2" fmla="val -244524"/>
          </a:avLst>
        </a:prstGeom>
        <a:solidFill xmlns:a="http://schemas.openxmlformats.org/drawingml/2006/main">
          <a:srgbClr val="AFFFAF"/>
        </a:solidFill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r>
            <a:rPr lang="fr-FR" sz="1200">
              <a:solidFill>
                <a:sysClr val="windowText" lastClr="000000"/>
              </a:solidFill>
            </a:rPr>
            <a:t>APPROVED DOCUMENTS</a:t>
          </a:r>
        </a:p>
      </cdr:txBody>
    </cdr:sp>
  </cdr:relSizeAnchor>
  <cdr:relSizeAnchor xmlns:cdr="http://schemas.openxmlformats.org/drawingml/2006/chartDrawing">
    <cdr:from>
      <cdr:x>0.89513</cdr:x>
      <cdr:y>0.30445</cdr:y>
    </cdr:from>
    <cdr:to>
      <cdr:x>0.9332</cdr:x>
      <cdr:y>0.36768</cdr:y>
    </cdr:to>
    <cdr:cxnSp macro="">
      <cdr:nvCxnSpPr>
        <cdr:cNvPr id="11" name="Connecteur droit avec flèche 10">
          <a:extLst xmlns:a="http://schemas.openxmlformats.org/drawingml/2006/main">
            <a:ext uri="{FF2B5EF4-FFF2-40B4-BE49-F238E27FC236}">
              <a16:creationId xmlns:a16="http://schemas.microsoft.com/office/drawing/2014/main" id="{BE2CE435-6296-C02F-62C4-35F84D0B8730}"/>
            </a:ext>
          </a:extLst>
        </cdr:cNvPr>
        <cdr:cNvCxnSpPr>
          <a:stCxn xmlns:a="http://schemas.openxmlformats.org/drawingml/2006/main" id="6" idx="1"/>
        </cdr:cNvCxnSpPr>
      </cdr:nvCxnSpPr>
      <cdr:spPr>
        <a:xfrm xmlns:a="http://schemas.openxmlformats.org/drawingml/2006/main" flipH="1" flipV="1">
          <a:off x="14586900" y="2358540"/>
          <a:ext cx="620445" cy="489873"/>
        </a:xfrm>
        <a:prstGeom xmlns:a="http://schemas.openxmlformats.org/drawingml/2006/main" prst="straightConnector1">
          <a:avLst/>
        </a:prstGeom>
        <a:ln xmlns:a="http://schemas.openxmlformats.org/drawingml/2006/main" w="25400" cmpd="sng">
          <a:solidFill>
            <a:srgbClr val="FF0000"/>
          </a:solidFill>
          <a:headEnd w="lg" len="lg"/>
          <a:tailEnd type="triangle" w="lg" len="lg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0.92452</cdr:x>
      <cdr:y>0.1274</cdr:y>
    </cdr:from>
    <cdr:to>
      <cdr:x>1</cdr:x>
      <cdr:y>0.23841</cdr:y>
    </cdr:to>
    <cdr:sp macro="" textlink="">
      <cdr:nvSpPr>
        <cdr:cNvPr id="19" name="Bulle ronde 18"/>
        <cdr:cNvSpPr/>
      </cdr:nvSpPr>
      <cdr:spPr>
        <a:xfrm xmlns:a="http://schemas.openxmlformats.org/drawingml/2006/main">
          <a:off x="15065831" y="986971"/>
          <a:ext cx="1230084" cy="859972"/>
        </a:xfrm>
        <a:prstGeom xmlns:a="http://schemas.openxmlformats.org/drawingml/2006/main" prst="wedgeEllipseCallout">
          <a:avLst>
            <a:gd name="adj1" fmla="val -47189"/>
            <a:gd name="adj2" fmla="val 66876"/>
          </a:avLst>
        </a:prstGeom>
        <a:solidFill xmlns:a="http://schemas.openxmlformats.org/drawingml/2006/main">
          <a:srgbClr val="FFFF99"/>
        </a:solidFill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/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fr-FR" sz="500">
            <a:solidFill>
              <a:sysClr val="windowText" lastClr="000000"/>
            </a:solidFill>
          </a:endParaRPr>
        </a:p>
        <a:p xmlns:a="http://schemas.openxmlformats.org/drawingml/2006/main">
          <a:r>
            <a:rPr lang="fr-FR" sz="1000">
              <a:solidFill>
                <a:sysClr val="windowText" lastClr="000000"/>
              </a:solidFill>
            </a:rPr>
            <a:t>DISPATCHED DOCUMENTS</a:t>
          </a:r>
        </a:p>
      </cdr:txBody>
    </cdr:sp>
  </cdr:relSizeAnchor>
  <cdr:relSizeAnchor xmlns:cdr="http://schemas.openxmlformats.org/drawingml/2006/chartDrawing">
    <cdr:from>
      <cdr:x>0.89512</cdr:x>
      <cdr:y>0.2665</cdr:y>
    </cdr:from>
    <cdr:to>
      <cdr:x>0.89793</cdr:x>
      <cdr:y>0.33396</cdr:y>
    </cdr:to>
    <cdr:sp macro="" textlink="">
      <cdr:nvSpPr>
        <cdr:cNvPr id="18" name="Double flèche verticale 17"/>
        <cdr:cNvSpPr/>
      </cdr:nvSpPr>
      <cdr:spPr>
        <a:xfrm xmlns:a="http://schemas.openxmlformats.org/drawingml/2006/main">
          <a:off x="14586867" y="2064571"/>
          <a:ext cx="45719" cy="522601"/>
        </a:xfrm>
        <a:prstGeom xmlns:a="http://schemas.openxmlformats.org/drawingml/2006/main" prst="upDownArrow">
          <a:avLst/>
        </a:prstGeom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fr-FR"/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0.12538</cdr:x>
      <cdr:y>0.05928</cdr:y>
    </cdr:from>
    <cdr:to>
      <cdr:x>0.23515</cdr:x>
      <cdr:y>0.16061</cdr:y>
    </cdr:to>
    <cdr:sp macro="" textlink="">
      <cdr:nvSpPr>
        <cdr:cNvPr id="2" name="Ellipse 1"/>
        <cdr:cNvSpPr/>
      </cdr:nvSpPr>
      <cdr:spPr>
        <a:xfrm xmlns:a="http://schemas.openxmlformats.org/drawingml/2006/main">
          <a:off x="2050278" y="550480"/>
          <a:ext cx="1795102" cy="940866"/>
        </a:xfrm>
        <a:prstGeom xmlns:a="http://schemas.openxmlformats.org/drawingml/2006/main" prst="ellipse">
          <a:avLst/>
        </a:prstGeom>
        <a:solidFill xmlns:a="http://schemas.openxmlformats.org/drawingml/2006/main">
          <a:schemeClr val="accent6">
            <a:lumMod val="60000"/>
            <a:lumOff val="40000"/>
          </a:schemeClr>
        </a:solidFill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anchor="ctr" anchorCtr="1"/>
        <a:lstStyle xmlns:a="http://schemas.openxmlformats.org/drawingml/2006/main"/>
        <a:p xmlns:a="http://schemas.openxmlformats.org/drawingml/2006/main">
          <a:pPr algn="ctr"/>
          <a:r>
            <a:rPr lang="fr-FR" sz="1200">
              <a:solidFill>
                <a:schemeClr val="tx1"/>
              </a:solidFill>
            </a:rPr>
            <a:t>DOCS</a:t>
          </a:r>
          <a:r>
            <a:rPr lang="fr-FR" sz="1200" baseline="0">
              <a:solidFill>
                <a:schemeClr val="tx1"/>
              </a:solidFill>
            </a:rPr>
            <a:t> LIVRABLE</a:t>
          </a:r>
          <a:endParaRPr lang="fr-FR" sz="1200">
            <a:solidFill>
              <a:schemeClr val="tx1"/>
            </a:solidFill>
          </a:endParaRPr>
        </a:p>
      </cdr:txBody>
    </cdr:sp>
  </cdr:relSizeAnchor>
  <cdr:relSizeAnchor xmlns:cdr="http://schemas.openxmlformats.org/drawingml/2006/chartDrawing">
    <cdr:from>
      <cdr:x>0.1759</cdr:x>
      <cdr:y>0.15935</cdr:y>
    </cdr:from>
    <cdr:to>
      <cdr:x>0.17666</cdr:x>
      <cdr:y>0.31887</cdr:y>
    </cdr:to>
    <cdr:cxnSp macro="">
      <cdr:nvCxnSpPr>
        <cdr:cNvPr id="4" name="Connecteur droit avec flèche 3">
          <a:extLst xmlns:a="http://schemas.openxmlformats.org/drawingml/2006/main">
            <a:ext uri="{FF2B5EF4-FFF2-40B4-BE49-F238E27FC236}">
              <a16:creationId xmlns:a16="http://schemas.microsoft.com/office/drawing/2014/main" id="{33D98C8C-24D8-E54B-0E67-1158C51A032C}"/>
            </a:ext>
          </a:extLst>
        </cdr:cNvPr>
        <cdr:cNvCxnSpPr/>
      </cdr:nvCxnSpPr>
      <cdr:spPr>
        <a:xfrm xmlns:a="http://schemas.openxmlformats.org/drawingml/2006/main" flipH="1">
          <a:off x="2876548" y="1479693"/>
          <a:ext cx="12428" cy="1481226"/>
        </a:xfrm>
        <a:prstGeom xmlns:a="http://schemas.openxmlformats.org/drawingml/2006/main" prst="straightConnector1">
          <a:avLst/>
        </a:prstGeom>
        <a:ln xmlns:a="http://schemas.openxmlformats.org/drawingml/2006/main">
          <a:tailEnd type="triangle"/>
        </a:ln>
      </cdr:spPr>
      <cdr:style>
        <a:lnRef xmlns:a="http://schemas.openxmlformats.org/drawingml/2006/main" idx="2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1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0.06628</cdr:x>
      <cdr:y>0.47513</cdr:y>
    </cdr:from>
    <cdr:to>
      <cdr:x>0.25532</cdr:x>
      <cdr:y>0.69608</cdr:y>
    </cdr:to>
    <cdr:sp macro="" textlink="">
      <cdr:nvSpPr>
        <cdr:cNvPr id="3" name="Rectangle 2"/>
        <cdr:cNvSpPr/>
      </cdr:nvSpPr>
      <cdr:spPr>
        <a:xfrm xmlns:a="http://schemas.openxmlformats.org/drawingml/2006/main">
          <a:off x="1083848" y="4411783"/>
          <a:ext cx="3091383" cy="2051635"/>
        </a:xfrm>
        <a:prstGeom xmlns:a="http://schemas.openxmlformats.org/drawingml/2006/main" prst="rect">
          <a:avLst/>
        </a:prstGeom>
        <a:solidFill xmlns:a="http://schemas.openxmlformats.org/drawingml/2006/main">
          <a:schemeClr val="accent6">
            <a:lumMod val="60000"/>
            <a:lumOff val="40000"/>
          </a:schemeClr>
        </a:solidFill>
        <a:ln xmlns:a="http://schemas.openxmlformats.org/drawingml/2006/main">
          <a:solidFill>
            <a:schemeClr val="accent6">
              <a:lumMod val="60000"/>
              <a:lumOff val="40000"/>
            </a:schemeClr>
          </a:solidFill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pPr algn="ctr"/>
          <a:r>
            <a:rPr lang="fr-FR" sz="1400">
              <a:solidFill>
                <a:schemeClr val="tx1"/>
              </a:solidFill>
            </a:rPr>
            <a:t>GENERAL PROGRESS</a:t>
          </a:r>
        </a:p>
        <a:p xmlns:a="http://schemas.openxmlformats.org/drawingml/2006/main">
          <a:pPr algn="ctr"/>
          <a:r>
            <a:rPr lang="fr-FR" sz="1400">
              <a:solidFill>
                <a:schemeClr val="tx1"/>
              </a:solidFill>
            </a:rPr>
            <a:t> DOCS DUE APPROVED</a:t>
          </a:r>
        </a:p>
        <a:p xmlns:a="http://schemas.openxmlformats.org/drawingml/2006/main">
          <a:pPr algn="ctr"/>
          <a:endParaRPr lang="fr-FR" sz="1400">
            <a:solidFill>
              <a:schemeClr val="tx1"/>
            </a:solidFill>
          </a:endParaRPr>
        </a:p>
        <a:p xmlns:a="http://schemas.openxmlformats.org/drawingml/2006/main">
          <a:pPr algn="ctr"/>
          <a:r>
            <a:rPr lang="fr-FR" sz="1400">
              <a:solidFill>
                <a:schemeClr val="tx1"/>
              </a:solidFill>
            </a:rPr>
            <a:t>=</a:t>
          </a:r>
        </a:p>
        <a:p xmlns:a="http://schemas.openxmlformats.org/drawingml/2006/main">
          <a:pPr algn="ctr"/>
          <a:r>
            <a:rPr lang="fr-FR" sz="1400">
              <a:solidFill>
                <a:schemeClr val="tx1"/>
              </a:solidFill>
            </a:rPr>
            <a:t>(Total Docs approved</a:t>
          </a:r>
          <a:r>
            <a:rPr lang="fr-FR" sz="1400" baseline="0">
              <a:solidFill>
                <a:schemeClr val="tx1"/>
              </a:solidFill>
            </a:rPr>
            <a:t> / Total Docs Delivrable</a:t>
          </a:r>
          <a:endParaRPr lang="fr-FR" sz="1400">
            <a:solidFill>
              <a:schemeClr val="tx1"/>
            </a:solidFill>
          </a:endParaRPr>
        </a:p>
      </cdr:txBody>
    </cdr:sp>
  </cdr:relSizeAnchor>
  <cdr:relSizeAnchor xmlns:cdr="http://schemas.openxmlformats.org/drawingml/2006/chartDrawing">
    <cdr:from>
      <cdr:x>0.30909</cdr:x>
      <cdr:y>0.45657</cdr:y>
    </cdr:from>
    <cdr:to>
      <cdr:x>0.48409</cdr:x>
      <cdr:y>0.71721</cdr:y>
    </cdr:to>
    <cdr:sp macro="" textlink="">
      <cdr:nvSpPr>
        <cdr:cNvPr id="6" name="Rectangle 5"/>
        <cdr:cNvSpPr/>
      </cdr:nvSpPr>
      <cdr:spPr>
        <a:xfrm xmlns:a="http://schemas.openxmlformats.org/drawingml/2006/main">
          <a:off x="5054596" y="4239499"/>
          <a:ext cx="2861786" cy="2420177"/>
        </a:xfrm>
        <a:prstGeom xmlns:a="http://schemas.openxmlformats.org/drawingml/2006/main" prst="rect">
          <a:avLst/>
        </a:prstGeom>
        <a:solidFill xmlns:a="http://schemas.openxmlformats.org/drawingml/2006/main">
          <a:srgbClr val="AFFFAF"/>
        </a:solidFill>
        <a:ln xmlns:a="http://schemas.openxmlformats.org/drawingml/2006/main">
          <a:solidFill>
            <a:srgbClr val="AFFFAF"/>
          </a:solidFill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pPr algn="ctr"/>
          <a:r>
            <a:rPr lang="fr-FR" sz="14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GENERAL  PROGRESS DOCS  APPPROVED</a:t>
          </a:r>
        </a:p>
        <a:p xmlns:a="http://schemas.openxmlformats.org/drawingml/2006/main">
          <a:pPr algn="ctr"/>
          <a:endParaRPr lang="fr-FR" sz="14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 xmlns:a="http://schemas.openxmlformats.org/drawingml/2006/main">
          <a:pPr algn="ctr"/>
          <a:r>
            <a:rPr lang="fr-FR" sz="14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= </a:t>
          </a:r>
        </a:p>
        <a:p xmlns:a="http://schemas.openxmlformats.org/drawingml/2006/main">
          <a:pPr algn="ctr"/>
          <a:endParaRPr lang="fr-FR" sz="14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 xmlns:a="http://schemas.openxmlformats.org/drawingml/2006/main">
          <a:pPr algn="ctr"/>
          <a:r>
            <a:rPr lang="fr-FR" sz="14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(Total</a:t>
          </a:r>
          <a:r>
            <a:rPr lang="fr-FR" sz="14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Docs approved / </a:t>
          </a:r>
        </a:p>
        <a:p xmlns:a="http://schemas.openxmlformats.org/drawingml/2006/main">
          <a:pPr algn="ctr"/>
          <a:r>
            <a:rPr lang="fr-FR" sz="1400">
              <a:solidFill>
                <a:schemeClr val="tx1"/>
              </a:solidFill>
              <a:effectLst/>
            </a:rPr>
            <a:t>Total Dispatched</a:t>
          </a:r>
        </a:p>
        <a:p xmlns:a="http://schemas.openxmlformats.org/drawingml/2006/main">
          <a:pPr algn="ctr"/>
          <a:r>
            <a:rPr lang="fr-FR" sz="1400">
              <a:solidFill>
                <a:schemeClr val="tx1"/>
              </a:solidFill>
              <a:effectLst/>
            </a:rPr>
            <a:t>Documents°</a:t>
          </a:r>
        </a:p>
      </cdr:txBody>
    </cdr:sp>
  </cdr:relSizeAnchor>
  <cdr:relSizeAnchor xmlns:cdr="http://schemas.openxmlformats.org/drawingml/2006/chartDrawing">
    <cdr:from>
      <cdr:x>0.51508</cdr:x>
      <cdr:y>0.77758</cdr:y>
    </cdr:from>
    <cdr:to>
      <cdr:x>0.753</cdr:x>
      <cdr:y>0.8816</cdr:y>
    </cdr:to>
    <cdr:sp macro="" textlink="">
      <cdr:nvSpPr>
        <cdr:cNvPr id="7" name="Rectangle 6"/>
        <cdr:cNvSpPr/>
      </cdr:nvSpPr>
      <cdr:spPr>
        <a:xfrm xmlns:a="http://schemas.openxmlformats.org/drawingml/2006/main">
          <a:off x="8423158" y="7220205"/>
          <a:ext cx="3890721" cy="96588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>
          <a:solidFill>
            <a:srgbClr val="FFC000"/>
          </a:solidFill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pPr algn="ctr"/>
          <a:r>
            <a:rPr lang="fr-FR" sz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GENERAL PROGRESS DOCS  COMMENTED</a:t>
          </a:r>
        </a:p>
        <a:p xmlns:a="http://schemas.openxmlformats.org/drawingml/2006/main">
          <a:pPr algn="ctr"/>
          <a:r>
            <a:rPr lang="fr-FR" sz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=</a:t>
          </a:r>
        </a:p>
        <a:p xmlns:a="http://schemas.openxmlformats.org/drawingml/2006/main">
          <a:pPr algn="ctr"/>
          <a:r>
            <a:rPr lang="fr-FR" sz="1200">
              <a:solidFill>
                <a:schemeClr val="tx1"/>
              </a:solidFill>
              <a:effectLst/>
            </a:rPr>
            <a:t>(Total</a:t>
          </a:r>
          <a:r>
            <a:rPr lang="fr-FR" sz="1200" baseline="0">
              <a:solidFill>
                <a:schemeClr val="tx1"/>
              </a:solidFill>
              <a:effectLst/>
            </a:rPr>
            <a:t> Docs Commented / Total Docs dispatched</a:t>
          </a:r>
          <a:r>
            <a:rPr lang="fr-FR" sz="1400" baseline="0">
              <a:solidFill>
                <a:schemeClr val="tx1"/>
              </a:solidFill>
              <a:effectLst/>
            </a:rPr>
            <a:t>)</a:t>
          </a:r>
          <a:endParaRPr lang="fr-FR" sz="1400">
            <a:solidFill>
              <a:schemeClr val="tx1"/>
            </a:solidFill>
            <a:effectLst/>
          </a:endParaRPr>
        </a:p>
      </cdr:txBody>
    </cdr:sp>
  </cdr:relSizeAnchor>
  <cdr:relSizeAnchor xmlns:cdr="http://schemas.openxmlformats.org/drawingml/2006/chartDrawing">
    <cdr:from>
      <cdr:x>0.75104</cdr:x>
      <cdr:y>0.89801</cdr:y>
    </cdr:from>
    <cdr:to>
      <cdr:x>0.98945</cdr:x>
      <cdr:y>0.98124</cdr:y>
    </cdr:to>
    <cdr:sp macro="" textlink="">
      <cdr:nvSpPr>
        <cdr:cNvPr id="8" name="Rectangle 7"/>
        <cdr:cNvSpPr/>
      </cdr:nvSpPr>
      <cdr:spPr>
        <a:xfrm xmlns:a="http://schemas.openxmlformats.org/drawingml/2006/main">
          <a:off x="12281808" y="8338459"/>
          <a:ext cx="3898804" cy="772887"/>
        </a:xfrm>
        <a:prstGeom xmlns:a="http://schemas.openxmlformats.org/drawingml/2006/main" prst="rect">
          <a:avLst/>
        </a:prstGeom>
        <a:solidFill xmlns:a="http://schemas.openxmlformats.org/drawingml/2006/main">
          <a:srgbClr val="FFFF00"/>
        </a:solidFill>
        <a:ln xmlns:a="http://schemas.openxmlformats.org/drawingml/2006/main">
          <a:solidFill>
            <a:srgbClr val="FFFF00"/>
          </a:solidFill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pPr algn="ctr"/>
          <a:r>
            <a:rPr lang="fr-FR" sz="1000">
              <a:solidFill>
                <a:schemeClr val="tx1"/>
              </a:solidFill>
            </a:rPr>
            <a:t>GENERAL PROGRESS </a:t>
          </a:r>
        </a:p>
        <a:p xmlns:a="http://schemas.openxmlformats.org/drawingml/2006/main">
          <a:pPr algn="ctr"/>
          <a:r>
            <a:rPr lang="fr-FR" sz="1000">
              <a:solidFill>
                <a:schemeClr val="tx1"/>
              </a:solidFill>
            </a:rPr>
            <a:t>DOCS DUE ClIENT</a:t>
          </a:r>
        </a:p>
        <a:p xmlns:a="http://schemas.openxmlformats.org/drawingml/2006/main">
          <a:pPr algn="ctr"/>
          <a:r>
            <a:rPr lang="fr-FR" sz="1000">
              <a:solidFill>
                <a:schemeClr val="tx1"/>
              </a:solidFill>
            </a:rPr>
            <a:t>=</a:t>
          </a:r>
        </a:p>
        <a:p xmlns:a="http://schemas.openxmlformats.org/drawingml/2006/main">
          <a:pPr algn="ctr"/>
          <a:r>
            <a:rPr lang="fr-FR" sz="1000">
              <a:solidFill>
                <a:schemeClr val="tx1"/>
              </a:solidFill>
            </a:rPr>
            <a:t>(Total Docs to be Returned by Client / Total Docs Dispatched)</a:t>
          </a:r>
        </a:p>
      </cdr:txBody>
    </cdr:sp>
  </cdr:relSizeAnchor>
  <cdr:relSizeAnchor xmlns:cdr="http://schemas.openxmlformats.org/drawingml/2006/chartDrawing">
    <cdr:from>
      <cdr:x>0.00311</cdr:x>
      <cdr:y>0.00547</cdr:y>
    </cdr:from>
    <cdr:to>
      <cdr:x>0.00387</cdr:x>
      <cdr:y>0.16499</cdr:y>
    </cdr:to>
    <cdr:cxnSp macro="">
      <cdr:nvCxnSpPr>
        <cdr:cNvPr id="9" name="Connecteur droit avec flèche 8">
          <a:extLst xmlns:a="http://schemas.openxmlformats.org/drawingml/2006/main">
            <a:ext uri="{FF2B5EF4-FFF2-40B4-BE49-F238E27FC236}">
              <a16:creationId xmlns:a16="http://schemas.microsoft.com/office/drawing/2014/main" id="{7AD49AD8-FECD-4AA5-9B87-926D91595D12}"/>
            </a:ext>
          </a:extLst>
        </cdr:cNvPr>
        <cdr:cNvCxnSpPr/>
      </cdr:nvCxnSpPr>
      <cdr:spPr>
        <a:xfrm xmlns:a="http://schemas.openxmlformats.org/drawingml/2006/main" flipH="1">
          <a:off x="50800" y="50800"/>
          <a:ext cx="12428" cy="1481226"/>
        </a:xfrm>
        <a:prstGeom xmlns:a="http://schemas.openxmlformats.org/drawingml/2006/main" prst="straightConnector1">
          <a:avLst/>
        </a:prstGeom>
        <a:ln xmlns:a="http://schemas.openxmlformats.org/drawingml/2006/main">
          <a:tailEnd type="triangle"/>
        </a:ln>
      </cdr:spPr>
      <cdr:style>
        <a:lnRef xmlns:a="http://schemas.openxmlformats.org/drawingml/2006/main" idx="2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1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tabColor rgb="FFFFFF00"/>
  </sheetPr>
  <dimension ref="A1:AE218"/>
  <sheetViews>
    <sheetView topLeftCell="A19" workbookViewId="0">
      <selection activeCell="E37" sqref="E37:F37"/>
    </sheetView>
  </sheetViews>
  <sheetFormatPr baseColWidth="10" defaultRowHeight="14.4"/>
  <cols>
    <col min="1" max="7" width="15.77734375" customWidth="1"/>
  </cols>
  <sheetData>
    <row r="1" spans="1:31" ht="15" thickTop="1">
      <c r="A1" s="32"/>
      <c r="B1" s="33"/>
      <c r="C1" s="33"/>
      <c r="D1" s="33"/>
      <c r="E1" s="33"/>
      <c r="F1" s="33"/>
      <c r="G1" s="34"/>
    </row>
    <row r="2" spans="1:31">
      <c r="A2" s="35"/>
      <c r="B2" s="31"/>
      <c r="C2" s="31"/>
      <c r="D2" s="31"/>
      <c r="E2" s="31"/>
      <c r="F2" s="31"/>
      <c r="G2" s="36"/>
    </row>
    <row r="3" spans="1:31">
      <c r="A3" s="35"/>
      <c r="B3" s="31"/>
      <c r="C3" s="31"/>
      <c r="D3" s="31"/>
      <c r="E3" s="31"/>
      <c r="F3" s="31"/>
      <c r="G3" s="36"/>
    </row>
    <row r="4" spans="1:31" ht="22.8">
      <c r="A4" s="35"/>
      <c r="B4" s="57"/>
      <c r="C4" s="57"/>
      <c r="D4" s="57"/>
      <c r="E4" s="57"/>
      <c r="F4" s="57"/>
      <c r="G4" s="36"/>
    </row>
    <row r="5" spans="1:31">
      <c r="A5" s="35"/>
      <c r="B5" s="31"/>
      <c r="C5" s="31"/>
      <c r="D5" s="31"/>
      <c r="E5" s="31"/>
      <c r="F5" s="31"/>
      <c r="G5" s="36"/>
    </row>
    <row r="6" spans="1:31" ht="22.8">
      <c r="A6" s="35"/>
      <c r="B6" s="31"/>
      <c r="C6" s="57"/>
      <c r="D6" s="57"/>
      <c r="E6" s="57"/>
      <c r="F6" s="31"/>
      <c r="G6" s="36"/>
    </row>
    <row r="7" spans="1:31">
      <c r="A7" s="35"/>
      <c r="B7" s="31"/>
      <c r="C7" s="31"/>
      <c r="D7" s="31"/>
      <c r="E7" s="31"/>
      <c r="F7" s="31"/>
      <c r="G7" s="36"/>
    </row>
    <row r="8" spans="1:31" ht="22.8">
      <c r="A8" s="40"/>
      <c r="B8" s="57" t="s">
        <v>55</v>
      </c>
      <c r="C8" s="57"/>
      <c r="D8" s="57"/>
      <c r="E8" s="57"/>
      <c r="F8" s="57"/>
      <c r="G8" s="41"/>
      <c r="H8" s="42"/>
      <c r="I8" s="42"/>
      <c r="J8" s="42"/>
      <c r="K8" s="1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4"/>
      <c r="AA8" s="42"/>
      <c r="AB8" s="42"/>
      <c r="AC8" s="42"/>
      <c r="AD8" s="42"/>
      <c r="AE8" s="42"/>
    </row>
    <row r="9" spans="1:31" ht="19.95" customHeight="1">
      <c r="A9" s="40"/>
      <c r="B9" s="43"/>
      <c r="C9" s="43"/>
      <c r="D9" s="43"/>
      <c r="E9" s="43"/>
      <c r="F9" s="43"/>
      <c r="G9" s="41"/>
      <c r="H9" s="42"/>
      <c r="I9" s="42"/>
      <c r="J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4"/>
      <c r="AA9" s="42"/>
      <c r="AB9" s="42"/>
      <c r="AC9" s="42"/>
      <c r="AD9" s="42"/>
      <c r="AE9" s="42"/>
    </row>
    <row r="10" spans="1:31" ht="19.95" customHeight="1">
      <c r="A10" s="35"/>
      <c r="B10" s="31"/>
      <c r="C10" s="31"/>
      <c r="D10" s="31"/>
      <c r="E10" s="31"/>
      <c r="F10" s="31"/>
      <c r="G10" s="36"/>
    </row>
    <row r="11" spans="1:31" ht="19.95" customHeight="1">
      <c r="A11" s="40"/>
      <c r="B11" s="43"/>
      <c r="C11" s="43"/>
      <c r="D11" s="43"/>
      <c r="E11" s="43"/>
      <c r="F11" s="43"/>
      <c r="G11" s="41"/>
      <c r="H11" s="42"/>
      <c r="I11" s="42"/>
      <c r="J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4"/>
      <c r="AA11" s="42"/>
      <c r="AB11" s="42"/>
      <c r="AC11" s="42"/>
      <c r="AD11" s="42"/>
      <c r="AE11" s="42"/>
    </row>
    <row r="12" spans="1:31" ht="19.95" customHeight="1">
      <c r="A12" s="40"/>
      <c r="B12" s="58" t="s">
        <v>31</v>
      </c>
      <c r="C12" s="58"/>
      <c r="D12" s="58"/>
      <c r="E12" s="58"/>
      <c r="F12" s="58"/>
      <c r="G12" s="41"/>
      <c r="H12" s="42"/>
      <c r="I12" s="42"/>
      <c r="J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4"/>
      <c r="AA12" s="42"/>
      <c r="AB12" s="42"/>
      <c r="AC12" s="42"/>
      <c r="AD12" s="42"/>
      <c r="AE12" s="42"/>
    </row>
    <row r="13" spans="1:31" ht="19.95" customHeight="1">
      <c r="A13" s="40"/>
      <c r="B13" s="43"/>
      <c r="C13" s="43"/>
      <c r="D13" s="43"/>
      <c r="E13" s="43"/>
      <c r="F13" s="43"/>
      <c r="G13" s="41"/>
      <c r="H13" s="42"/>
      <c r="I13" s="42"/>
      <c r="J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4"/>
      <c r="AA13" s="42"/>
      <c r="AB13" s="42"/>
      <c r="AC13" s="42"/>
      <c r="AD13" s="42"/>
      <c r="AE13" s="42"/>
    </row>
    <row r="14" spans="1:31" ht="19.95" customHeight="1">
      <c r="A14" s="35"/>
      <c r="B14" s="31"/>
      <c r="C14" s="31"/>
      <c r="D14" s="31"/>
      <c r="E14" s="31"/>
      <c r="F14" s="31"/>
      <c r="G14" s="36"/>
    </row>
    <row r="15" spans="1:31" ht="19.95" customHeight="1">
      <c r="A15" s="35"/>
      <c r="B15" s="31"/>
      <c r="C15" s="31"/>
      <c r="D15" s="31"/>
      <c r="E15" s="31"/>
      <c r="F15" s="31"/>
      <c r="G15" s="36"/>
    </row>
    <row r="16" spans="1:31" ht="19.95" customHeight="1">
      <c r="A16" s="40"/>
      <c r="B16" s="43"/>
      <c r="C16" s="43"/>
      <c r="D16" s="43"/>
      <c r="E16" s="43"/>
      <c r="F16" s="43"/>
      <c r="G16" s="41"/>
      <c r="H16" s="42"/>
      <c r="I16" s="42"/>
      <c r="J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4"/>
      <c r="AA16" s="42"/>
      <c r="AB16" s="42"/>
      <c r="AC16" s="42"/>
      <c r="AD16" s="42"/>
      <c r="AE16" s="42"/>
    </row>
    <row r="17" spans="1:31" ht="19.95" customHeight="1">
      <c r="A17" s="40"/>
      <c r="B17" s="43"/>
      <c r="C17" s="43"/>
      <c r="D17" s="43"/>
      <c r="E17" s="43"/>
      <c r="F17" s="43"/>
      <c r="G17" s="41"/>
      <c r="H17" s="42"/>
      <c r="I17" s="42"/>
      <c r="J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4"/>
      <c r="AA17" s="42"/>
      <c r="AB17" s="42"/>
      <c r="AC17" s="42"/>
      <c r="AD17" s="42"/>
      <c r="AE17" s="42"/>
    </row>
    <row r="18" spans="1:31" ht="19.95" customHeight="1">
      <c r="A18" s="40"/>
      <c r="B18" s="43"/>
      <c r="C18" s="43"/>
      <c r="D18" s="43"/>
      <c r="E18" s="43"/>
      <c r="F18" s="43"/>
      <c r="G18" s="41"/>
      <c r="H18" s="42"/>
      <c r="I18" s="42"/>
      <c r="J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4"/>
      <c r="AA18" s="42"/>
      <c r="AB18" s="42"/>
      <c r="AC18" s="42"/>
      <c r="AD18" s="42"/>
      <c r="AE18" s="42"/>
    </row>
    <row r="19" spans="1:31" ht="19.95" customHeight="1">
      <c r="A19" s="40"/>
      <c r="B19" s="43"/>
      <c r="C19" s="43"/>
      <c r="D19" s="43"/>
      <c r="E19" s="43"/>
      <c r="F19" s="43"/>
      <c r="G19" s="41"/>
      <c r="H19" s="42"/>
      <c r="I19" s="42"/>
      <c r="J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4"/>
      <c r="AA19" s="42"/>
      <c r="AB19" s="42"/>
      <c r="AC19" s="42"/>
      <c r="AD19" s="42"/>
      <c r="AE19" s="42"/>
    </row>
    <row r="20" spans="1:31" ht="19.95" customHeight="1">
      <c r="A20" s="40"/>
      <c r="B20" s="60" t="s">
        <v>54</v>
      </c>
      <c r="C20" s="60"/>
      <c r="D20" s="60"/>
      <c r="E20" s="60"/>
      <c r="F20" s="60"/>
      <c r="G20" s="41"/>
      <c r="H20" s="42"/>
      <c r="I20" s="42"/>
      <c r="J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4"/>
      <c r="AA20" s="42"/>
      <c r="AB20" s="42"/>
      <c r="AC20" s="42"/>
      <c r="AD20" s="42"/>
      <c r="AE20" s="42"/>
    </row>
    <row r="21" spans="1:31" ht="19.95" customHeight="1">
      <c r="A21" s="40"/>
      <c r="B21" s="43"/>
      <c r="C21" s="43"/>
      <c r="D21" s="43"/>
      <c r="E21" s="43"/>
      <c r="F21" s="43"/>
      <c r="G21" s="41"/>
      <c r="H21" s="42"/>
      <c r="I21" s="42"/>
      <c r="J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  <c r="Z21" s="44"/>
      <c r="AA21" s="42"/>
      <c r="AB21" s="42"/>
      <c r="AC21" s="42"/>
      <c r="AD21" s="42"/>
      <c r="AE21" s="42"/>
    </row>
    <row r="22" spans="1:31" ht="19.95" customHeight="1">
      <c r="A22" s="40"/>
      <c r="B22" s="43"/>
      <c r="C22" s="43"/>
      <c r="D22" s="43"/>
      <c r="E22" s="43"/>
      <c r="F22" s="43"/>
      <c r="G22" s="41"/>
      <c r="H22" s="42"/>
      <c r="I22" s="42"/>
      <c r="J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4"/>
      <c r="AA22" s="42"/>
      <c r="AB22" s="42"/>
      <c r="AC22" s="42"/>
      <c r="AD22" s="42"/>
      <c r="AE22" s="42"/>
    </row>
    <row r="23" spans="1:31" ht="19.95" customHeight="1">
      <c r="A23" s="40"/>
      <c r="B23" s="43"/>
      <c r="C23" s="43"/>
      <c r="D23" s="43"/>
      <c r="E23" s="43"/>
      <c r="F23" s="43"/>
      <c r="G23" s="41"/>
      <c r="H23" s="42"/>
      <c r="I23" s="42"/>
      <c r="J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4"/>
      <c r="AA23" s="42"/>
      <c r="AB23" s="42"/>
      <c r="AC23" s="42"/>
      <c r="AD23" s="42"/>
      <c r="AE23" s="42"/>
    </row>
    <row r="24" spans="1:31" ht="19.95" customHeight="1">
      <c r="A24" s="40"/>
      <c r="B24" s="43"/>
      <c r="C24" s="43"/>
      <c r="D24" s="43"/>
      <c r="E24" s="43"/>
      <c r="F24" s="43"/>
      <c r="G24" s="41"/>
      <c r="H24" s="42"/>
      <c r="I24" s="42"/>
      <c r="J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4"/>
      <c r="AA24" s="42"/>
      <c r="AB24" s="42"/>
      <c r="AC24" s="42"/>
      <c r="AD24" s="42"/>
      <c r="AE24" s="42"/>
    </row>
    <row r="25" spans="1:31" ht="19.95" customHeight="1">
      <c r="A25" s="40"/>
      <c r="B25" s="43"/>
      <c r="C25" s="43"/>
      <c r="D25" s="43"/>
      <c r="E25" s="43"/>
      <c r="F25" s="43"/>
      <c r="G25" s="41"/>
      <c r="H25" s="42"/>
      <c r="I25" s="42"/>
      <c r="J25" s="42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 s="44"/>
      <c r="AA25" s="42"/>
      <c r="AB25" s="42"/>
      <c r="AC25" s="42"/>
      <c r="AD25" s="42"/>
      <c r="AE25" s="42"/>
    </row>
    <row r="26" spans="1:31" ht="19.95" customHeight="1">
      <c r="A26" s="40"/>
      <c r="B26" s="56" t="s">
        <v>56</v>
      </c>
      <c r="C26" s="56"/>
      <c r="D26" s="56"/>
      <c r="E26" s="56" t="s">
        <v>68</v>
      </c>
      <c r="F26" s="56"/>
      <c r="G26" s="41"/>
      <c r="H26" s="42"/>
      <c r="I26" s="42"/>
      <c r="J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4"/>
      <c r="AA26" s="42"/>
      <c r="AB26" s="42"/>
      <c r="AC26" s="42"/>
      <c r="AD26" s="42"/>
      <c r="AE26" s="42"/>
    </row>
    <row r="27" spans="1:31" ht="19.95" customHeight="1">
      <c r="A27" s="40"/>
      <c r="B27" s="56" t="s">
        <v>57</v>
      </c>
      <c r="C27" s="56"/>
      <c r="D27" s="56"/>
      <c r="E27" s="56" t="s">
        <v>30</v>
      </c>
      <c r="F27" s="56"/>
      <c r="G27" s="41"/>
      <c r="H27" s="42"/>
      <c r="I27" s="42"/>
      <c r="J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4"/>
      <c r="AA27" s="42"/>
      <c r="AB27" s="42"/>
      <c r="AC27" s="42"/>
      <c r="AD27" s="42"/>
      <c r="AE27" s="42"/>
    </row>
    <row r="28" spans="1:31" ht="19.95" customHeight="1">
      <c r="A28" s="40"/>
      <c r="B28" s="56" t="s">
        <v>58</v>
      </c>
      <c r="C28" s="56"/>
      <c r="D28" s="56"/>
      <c r="E28" s="56" t="s">
        <v>69</v>
      </c>
      <c r="F28" s="56"/>
      <c r="G28" s="41"/>
      <c r="H28" s="42"/>
      <c r="I28" s="42"/>
      <c r="J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4"/>
      <c r="AA28" s="42"/>
      <c r="AB28" s="42"/>
      <c r="AC28" s="42"/>
      <c r="AD28" s="42"/>
      <c r="AE28" s="42"/>
    </row>
    <row r="29" spans="1:31" ht="19.95" customHeight="1">
      <c r="A29" s="40"/>
      <c r="B29" s="56" t="s">
        <v>3</v>
      </c>
      <c r="C29" s="56"/>
      <c r="D29" s="56"/>
      <c r="E29" s="56" t="s">
        <v>70</v>
      </c>
      <c r="F29" s="56"/>
      <c r="G29" s="41"/>
      <c r="H29" s="42"/>
      <c r="I29" s="42"/>
      <c r="J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4"/>
      <c r="AA29" s="42"/>
      <c r="AB29" s="42"/>
      <c r="AC29" s="42"/>
      <c r="AD29" s="42"/>
      <c r="AE29" s="42"/>
    </row>
    <row r="30" spans="1:31" ht="19.95" customHeight="1">
      <c r="A30" s="35"/>
      <c r="B30" s="56" t="s">
        <v>59</v>
      </c>
      <c r="C30" s="56"/>
      <c r="D30" s="56"/>
      <c r="E30" s="59"/>
      <c r="F30" s="59"/>
      <c r="G30" s="36"/>
    </row>
    <row r="31" spans="1:31" ht="19.95" customHeight="1">
      <c r="A31" s="40"/>
      <c r="B31" s="56" t="s">
        <v>60</v>
      </c>
      <c r="C31" s="56"/>
      <c r="D31" s="56"/>
      <c r="E31" s="56" t="s">
        <v>28</v>
      </c>
      <c r="F31" s="56"/>
      <c r="G31" s="41"/>
      <c r="H31" s="42"/>
      <c r="I31" s="42"/>
      <c r="J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4"/>
      <c r="AA31" s="42"/>
      <c r="AB31" s="42"/>
      <c r="AC31" s="42"/>
      <c r="AD31" s="42"/>
      <c r="AE31" s="42"/>
    </row>
    <row r="32" spans="1:31" ht="19.95" customHeight="1">
      <c r="A32" s="40"/>
      <c r="B32" s="56" t="s">
        <v>61</v>
      </c>
      <c r="C32" s="56"/>
      <c r="D32" s="56"/>
      <c r="E32" s="56" t="s">
        <v>13</v>
      </c>
      <c r="F32" s="56"/>
      <c r="G32" s="41"/>
      <c r="H32" s="42"/>
      <c r="I32" s="42"/>
      <c r="J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4"/>
      <c r="AA32" s="42"/>
      <c r="AB32" s="42"/>
      <c r="AC32" s="42"/>
      <c r="AD32" s="42"/>
      <c r="AE32" s="42"/>
    </row>
    <row r="33" spans="1:31" ht="19.95" customHeight="1">
      <c r="A33" s="40"/>
      <c r="B33" s="56" t="s">
        <v>62</v>
      </c>
      <c r="C33" s="56"/>
      <c r="D33" s="56"/>
      <c r="E33" s="56" t="s">
        <v>71</v>
      </c>
      <c r="F33" s="56"/>
      <c r="G33" s="41"/>
      <c r="H33" s="42"/>
      <c r="I33" s="42"/>
      <c r="J33" s="42"/>
      <c r="K33" t="s">
        <v>72</v>
      </c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4"/>
      <c r="AA33" s="42"/>
      <c r="AB33" s="42"/>
      <c r="AC33" s="42"/>
      <c r="AD33" s="42"/>
      <c r="AE33" s="42"/>
    </row>
    <row r="34" spans="1:31" ht="19.95" customHeight="1">
      <c r="A34" s="40"/>
      <c r="B34" s="56" t="s">
        <v>63</v>
      </c>
      <c r="C34" s="56"/>
      <c r="D34" s="56"/>
      <c r="E34" s="56"/>
      <c r="F34" s="56"/>
      <c r="G34" s="41"/>
      <c r="H34" s="42"/>
      <c r="I34" s="42"/>
      <c r="J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4"/>
      <c r="AA34" s="42"/>
      <c r="AB34" s="42"/>
      <c r="AC34" s="42"/>
      <c r="AD34" s="42"/>
      <c r="AE34" s="42"/>
    </row>
    <row r="35" spans="1:31" ht="19.95" customHeight="1">
      <c r="A35" s="40"/>
      <c r="B35" s="56" t="s">
        <v>11</v>
      </c>
      <c r="C35" s="56"/>
      <c r="D35" s="56"/>
      <c r="E35" s="61">
        <v>5</v>
      </c>
      <c r="F35" s="61"/>
      <c r="G35" s="41"/>
      <c r="H35" s="42"/>
      <c r="I35" s="42"/>
      <c r="J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4"/>
      <c r="AA35" s="42"/>
      <c r="AB35" s="42"/>
      <c r="AC35" s="42"/>
      <c r="AD35" s="42"/>
      <c r="AE35" s="42"/>
    </row>
    <row r="36" spans="1:31" ht="19.95" customHeight="1">
      <c r="A36" s="40"/>
      <c r="B36" s="56" t="s">
        <v>14</v>
      </c>
      <c r="C36" s="56"/>
      <c r="D36" s="56"/>
      <c r="E36" s="56" t="s">
        <v>29</v>
      </c>
      <c r="F36" s="56"/>
      <c r="G36" s="41"/>
      <c r="H36" s="42"/>
      <c r="I36" s="42"/>
      <c r="J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4"/>
      <c r="AA36" s="42"/>
      <c r="AB36" s="42"/>
      <c r="AC36" s="42"/>
      <c r="AD36" s="42"/>
      <c r="AE36" s="42"/>
    </row>
    <row r="37" spans="1:31" ht="19.95" customHeight="1">
      <c r="A37" s="40"/>
      <c r="B37" s="56" t="s">
        <v>64</v>
      </c>
      <c r="C37" s="56"/>
      <c r="D37" s="56"/>
      <c r="E37" s="62">
        <f ca="1">TODAY()</f>
        <v>46128</v>
      </c>
      <c r="F37" s="62"/>
      <c r="G37" s="41"/>
      <c r="H37" s="42"/>
      <c r="I37" s="42"/>
      <c r="J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4"/>
      <c r="AA37" s="42"/>
      <c r="AB37" s="42"/>
      <c r="AC37" s="42"/>
      <c r="AD37" s="42"/>
      <c r="AE37" s="42"/>
    </row>
    <row r="38" spans="1:31" ht="19.95" customHeight="1">
      <c r="A38" s="40"/>
      <c r="B38" s="56" t="s">
        <v>65</v>
      </c>
      <c r="C38" s="56"/>
      <c r="D38" s="56"/>
      <c r="E38" s="56"/>
      <c r="F38" s="56"/>
      <c r="G38" s="41"/>
      <c r="H38" s="42"/>
      <c r="I38" s="42"/>
      <c r="J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4"/>
      <c r="AA38" s="42"/>
      <c r="AB38" s="42"/>
      <c r="AC38" s="42"/>
      <c r="AD38" s="42"/>
      <c r="AE38" s="42"/>
    </row>
    <row r="39" spans="1:31" ht="19.95" customHeight="1">
      <c r="A39" s="35"/>
      <c r="B39" s="56" t="s">
        <v>66</v>
      </c>
      <c r="C39" s="56"/>
      <c r="D39" s="56"/>
      <c r="E39" s="59"/>
      <c r="F39" s="59"/>
      <c r="G39" s="36"/>
    </row>
    <row r="40" spans="1:31" ht="19.95" customHeight="1">
      <c r="A40" s="35"/>
      <c r="B40" s="56" t="s">
        <v>67</v>
      </c>
      <c r="C40" s="56"/>
      <c r="D40" s="56"/>
      <c r="E40" s="59"/>
      <c r="F40" s="59"/>
      <c r="G40" s="36"/>
    </row>
    <row r="41" spans="1:31" ht="19.95" customHeight="1">
      <c r="A41" s="35"/>
      <c r="B41" s="45"/>
      <c r="C41" s="45"/>
      <c r="D41" s="45"/>
      <c r="E41" s="46"/>
      <c r="F41" s="46"/>
      <c r="G41" s="36"/>
    </row>
    <row r="42" spans="1:31" ht="19.95" customHeight="1">
      <c r="A42" s="35"/>
      <c r="B42" s="45"/>
      <c r="C42" s="45"/>
      <c r="D42" s="45"/>
      <c r="E42" s="46"/>
      <c r="F42" s="46"/>
      <c r="G42" s="36"/>
    </row>
    <row r="43" spans="1:31" ht="19.95" customHeight="1" thickBot="1">
      <c r="A43" s="37"/>
      <c r="B43" s="38"/>
      <c r="C43" s="38"/>
      <c r="D43" s="38"/>
      <c r="E43" s="38"/>
      <c r="F43" s="38"/>
      <c r="G43" s="39"/>
    </row>
    <row r="44" spans="1:31" ht="19.95" customHeight="1" thickTop="1"/>
    <row r="45" spans="1:31" ht="19.95" customHeight="1"/>
    <row r="46" spans="1:31" ht="19.95" customHeight="1"/>
    <row r="47" spans="1:31" ht="19.95" customHeight="1"/>
    <row r="48" spans="1:31" ht="19.95" customHeight="1"/>
    <row r="49" ht="19.95" customHeight="1"/>
    <row r="50" ht="19.95" customHeight="1"/>
    <row r="51" ht="19.95" customHeight="1"/>
    <row r="52" ht="19.95" customHeight="1"/>
    <row r="53" ht="19.95" customHeight="1"/>
    <row r="54" ht="19.95" customHeight="1"/>
    <row r="55" ht="19.95" customHeight="1"/>
    <row r="56" ht="19.95" customHeight="1"/>
    <row r="57" ht="19.95" customHeight="1"/>
    <row r="58" ht="19.95" customHeight="1"/>
    <row r="59" ht="19.95" customHeight="1"/>
    <row r="60" ht="19.95" customHeight="1"/>
    <row r="61" ht="19.95" customHeight="1"/>
    <row r="62" ht="19.95" customHeight="1"/>
    <row r="63" ht="19.95" customHeight="1"/>
    <row r="64" ht="19.95" customHeight="1"/>
    <row r="65" ht="19.95" customHeight="1"/>
    <row r="66" ht="19.95" customHeight="1"/>
    <row r="67" ht="19.95" customHeight="1"/>
    <row r="68" ht="19.95" customHeight="1"/>
    <row r="69" ht="19.95" customHeight="1"/>
    <row r="70" ht="19.95" customHeight="1"/>
    <row r="71" ht="19.95" customHeight="1"/>
    <row r="72" ht="19.95" customHeight="1"/>
    <row r="73" ht="19.95" customHeight="1"/>
    <row r="74" ht="19.95" customHeight="1"/>
    <row r="75" ht="19.95" customHeight="1"/>
    <row r="76" ht="19.95" customHeight="1"/>
    <row r="77" ht="19.95" customHeight="1"/>
    <row r="78" ht="19.95" customHeight="1"/>
    <row r="79" ht="19.95" customHeight="1"/>
    <row r="80" ht="19.95" customHeight="1"/>
    <row r="81" ht="19.95" customHeight="1"/>
    <row r="82" ht="19.95" customHeight="1"/>
    <row r="83" ht="19.95" customHeight="1"/>
    <row r="84" ht="19.95" customHeight="1"/>
    <row r="85" ht="19.95" customHeight="1"/>
    <row r="86" ht="19.95" customHeight="1"/>
    <row r="87" ht="19.95" customHeight="1"/>
    <row r="88" ht="19.95" customHeight="1"/>
    <row r="89" ht="19.95" customHeight="1"/>
    <row r="90" ht="19.95" customHeight="1"/>
    <row r="91" ht="19.95" customHeight="1"/>
    <row r="92" ht="19.95" customHeight="1"/>
    <row r="93" ht="19.95" customHeight="1"/>
    <row r="94" ht="19.95" customHeight="1"/>
    <row r="95" ht="19.95" customHeight="1"/>
    <row r="96" ht="19.95" customHeight="1"/>
    <row r="97" spans="1:31" ht="19.95" customHeight="1"/>
    <row r="98" spans="1:31" ht="19.95" customHeight="1">
      <c r="A98" s="42"/>
      <c r="B98" s="42"/>
      <c r="C98" s="42"/>
      <c r="D98" s="42"/>
      <c r="E98" s="42"/>
      <c r="F98" s="42"/>
      <c r="G98" s="42"/>
      <c r="H98" s="42"/>
      <c r="I98" s="42"/>
      <c r="J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2"/>
      <c r="Z98" s="44"/>
      <c r="AA98" s="42"/>
      <c r="AB98" s="42"/>
      <c r="AC98" s="42"/>
      <c r="AD98" s="42"/>
      <c r="AE98" s="42"/>
    </row>
    <row r="99" spans="1:31" ht="19.95" customHeight="1">
      <c r="A99" s="42"/>
      <c r="B99" s="42"/>
      <c r="C99" s="42"/>
      <c r="D99" s="42"/>
      <c r="E99" s="42"/>
      <c r="F99" s="42"/>
      <c r="G99" s="42"/>
      <c r="H99" s="42"/>
      <c r="I99" s="42"/>
      <c r="J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4"/>
      <c r="AA99" s="42"/>
      <c r="AB99" s="42"/>
      <c r="AC99" s="42"/>
      <c r="AD99" s="42"/>
      <c r="AE99" s="42"/>
    </row>
    <row r="100" spans="1:31" ht="19.95" customHeight="1">
      <c r="A100" s="42"/>
      <c r="B100" s="42"/>
      <c r="C100" s="42"/>
      <c r="D100" s="42"/>
      <c r="E100" s="42"/>
      <c r="F100" s="42"/>
      <c r="G100" s="42"/>
      <c r="H100" s="42"/>
      <c r="I100" s="42"/>
      <c r="J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2"/>
      <c r="Z100" s="44"/>
      <c r="AA100" s="42"/>
      <c r="AB100" s="42"/>
      <c r="AC100" s="42"/>
      <c r="AD100" s="42"/>
      <c r="AE100" s="42"/>
    </row>
    <row r="101" spans="1:31" ht="19.95" customHeight="1">
      <c r="A101" s="42"/>
      <c r="B101" s="42"/>
      <c r="C101" s="42"/>
      <c r="D101" s="42"/>
      <c r="E101" s="42"/>
      <c r="F101" s="42"/>
      <c r="G101" s="42"/>
      <c r="H101" s="42"/>
      <c r="I101" s="42"/>
      <c r="J101" s="42"/>
      <c r="L101" s="42"/>
      <c r="M101" s="42"/>
      <c r="N101" s="42"/>
      <c r="O101" s="42"/>
      <c r="P101" s="42"/>
      <c r="Q101" s="42"/>
      <c r="R101" s="42"/>
      <c r="S101" s="42"/>
      <c r="T101" s="42"/>
      <c r="U101" s="42"/>
      <c r="V101" s="42"/>
      <c r="W101" s="42"/>
      <c r="X101" s="42"/>
      <c r="Y101" s="42"/>
      <c r="Z101" s="44"/>
      <c r="AA101" s="42"/>
      <c r="AB101" s="42"/>
      <c r="AC101" s="42"/>
      <c r="AD101" s="42"/>
      <c r="AE101" s="42"/>
    </row>
    <row r="102" spans="1:31" ht="19.95" customHeight="1">
      <c r="A102" s="42"/>
      <c r="B102" s="42"/>
      <c r="C102" s="42"/>
      <c r="D102" s="42"/>
      <c r="E102" s="42"/>
      <c r="F102" s="42"/>
      <c r="G102" s="42"/>
      <c r="H102" s="42"/>
      <c r="I102" s="42"/>
      <c r="J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2"/>
      <c r="Z102" s="44"/>
      <c r="AA102" s="42"/>
      <c r="AB102" s="42"/>
      <c r="AC102" s="42"/>
      <c r="AD102" s="42"/>
      <c r="AE102" s="42"/>
    </row>
    <row r="103" spans="1:31" ht="19.95" customHeight="1">
      <c r="A103" s="42"/>
      <c r="B103" s="42"/>
      <c r="C103" s="42"/>
      <c r="D103" s="42"/>
      <c r="E103" s="42"/>
      <c r="F103" s="42"/>
      <c r="G103" s="42"/>
      <c r="H103" s="42"/>
      <c r="I103" s="42"/>
      <c r="J103" s="42"/>
      <c r="L103" s="42"/>
      <c r="M103" s="42"/>
      <c r="N103" s="42"/>
      <c r="O103" s="42"/>
      <c r="P103" s="42"/>
      <c r="Q103" s="42"/>
      <c r="R103" s="42"/>
      <c r="S103" s="42"/>
      <c r="T103" s="42"/>
      <c r="U103" s="42"/>
      <c r="V103" s="42"/>
      <c r="W103" s="42"/>
      <c r="X103" s="42"/>
      <c r="Y103" s="42"/>
      <c r="Z103" s="44"/>
      <c r="AA103" s="42"/>
      <c r="AB103" s="42"/>
      <c r="AC103" s="42"/>
      <c r="AD103" s="42"/>
      <c r="AE103" s="42"/>
    </row>
    <row r="104" spans="1:31" ht="19.95" customHeight="1">
      <c r="A104" s="42"/>
      <c r="B104" s="42"/>
      <c r="C104" s="42"/>
      <c r="D104" s="42"/>
      <c r="E104" s="42"/>
      <c r="F104" s="42"/>
      <c r="G104" s="42"/>
      <c r="H104" s="42"/>
      <c r="I104" s="42"/>
      <c r="J104" s="42"/>
      <c r="L104" s="42"/>
      <c r="M104" s="42"/>
      <c r="N104" s="42"/>
      <c r="O104" s="42"/>
      <c r="P104" s="42"/>
      <c r="Q104" s="42"/>
      <c r="R104" s="42"/>
      <c r="S104" s="42"/>
      <c r="T104" s="42"/>
      <c r="U104" s="42"/>
      <c r="V104" s="42"/>
      <c r="W104" s="42"/>
      <c r="X104" s="42"/>
      <c r="Y104" s="42"/>
      <c r="Z104" s="44"/>
      <c r="AA104" s="42"/>
      <c r="AB104" s="42"/>
      <c r="AC104" s="42"/>
      <c r="AD104" s="42"/>
      <c r="AE104" s="42"/>
    </row>
    <row r="105" spans="1:31" ht="19.95" customHeight="1"/>
    <row r="106" spans="1:31" ht="19.95" customHeight="1">
      <c r="A106" s="42"/>
      <c r="B106" s="42"/>
      <c r="C106" s="42"/>
      <c r="D106" s="42"/>
      <c r="E106" s="42"/>
      <c r="F106" s="42"/>
      <c r="G106" s="42"/>
      <c r="H106" s="42"/>
      <c r="I106" s="42"/>
      <c r="J106" s="42"/>
      <c r="L106" s="42"/>
      <c r="M106" s="42"/>
      <c r="N106" s="42"/>
      <c r="O106" s="42"/>
      <c r="P106" s="42"/>
      <c r="Q106" s="42"/>
      <c r="R106" s="42"/>
      <c r="S106" s="42"/>
      <c r="T106" s="42"/>
      <c r="U106" s="42"/>
      <c r="V106" s="42"/>
      <c r="W106" s="42"/>
      <c r="X106" s="42"/>
      <c r="Y106" s="42"/>
      <c r="Z106" s="44"/>
      <c r="AA106" s="42"/>
      <c r="AB106" s="42"/>
      <c r="AC106" s="42"/>
      <c r="AD106" s="42"/>
      <c r="AE106" s="42"/>
    </row>
    <row r="107" spans="1:31" ht="19.95" customHeight="1">
      <c r="A107" s="42"/>
      <c r="B107" s="42"/>
      <c r="C107" s="42"/>
      <c r="D107" s="42"/>
      <c r="E107" s="42"/>
      <c r="F107" s="42"/>
      <c r="G107" s="42"/>
      <c r="H107" s="42"/>
      <c r="I107" s="42"/>
      <c r="J107" s="42"/>
      <c r="L107" s="42"/>
      <c r="M107" s="42"/>
      <c r="N107" s="42"/>
      <c r="O107" s="42"/>
      <c r="P107" s="42"/>
      <c r="Q107" s="42"/>
      <c r="R107" s="42"/>
      <c r="S107" s="42"/>
      <c r="T107" s="42"/>
      <c r="U107" s="42"/>
      <c r="V107" s="42"/>
      <c r="W107" s="42"/>
      <c r="X107" s="42"/>
      <c r="Y107" s="42"/>
      <c r="Z107" s="44"/>
      <c r="AA107" s="42"/>
      <c r="AB107" s="42"/>
      <c r="AC107" s="42"/>
      <c r="AD107" s="42"/>
      <c r="AE107" s="42"/>
    </row>
    <row r="108" spans="1:31" ht="19.95" customHeight="1">
      <c r="A108" s="42"/>
      <c r="B108" s="42"/>
      <c r="C108" s="42"/>
      <c r="D108" s="42"/>
      <c r="E108" s="42"/>
      <c r="F108" s="42"/>
      <c r="G108" s="42"/>
      <c r="H108" s="42"/>
      <c r="I108" s="42"/>
      <c r="J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  <c r="X108" s="42"/>
      <c r="Y108" s="42"/>
      <c r="Z108" s="44"/>
      <c r="AA108" s="42"/>
      <c r="AB108" s="42"/>
      <c r="AC108" s="42"/>
      <c r="AD108" s="42"/>
      <c r="AE108" s="42"/>
    </row>
    <row r="109" spans="1:31" ht="19.95" customHeight="1">
      <c r="A109" s="42"/>
      <c r="B109" s="42"/>
      <c r="C109" s="42"/>
      <c r="D109" s="42"/>
      <c r="E109" s="42"/>
      <c r="F109" s="42"/>
      <c r="G109" s="42"/>
      <c r="H109" s="42"/>
      <c r="I109" s="42"/>
      <c r="J109" s="42"/>
      <c r="L109" s="42"/>
      <c r="M109" s="42"/>
      <c r="N109" s="42"/>
      <c r="O109" s="42"/>
      <c r="P109" s="42"/>
      <c r="Q109" s="42"/>
      <c r="R109" s="42"/>
      <c r="S109" s="42"/>
      <c r="T109" s="42"/>
      <c r="U109" s="42"/>
      <c r="V109" s="42"/>
      <c r="W109" s="42"/>
      <c r="X109" s="42"/>
      <c r="Y109" s="42"/>
      <c r="Z109" s="44"/>
      <c r="AA109" s="42"/>
      <c r="AB109" s="42"/>
      <c r="AC109" s="42"/>
      <c r="AD109" s="42"/>
      <c r="AE109" s="42"/>
    </row>
    <row r="110" spans="1:31" ht="19.95" customHeight="1">
      <c r="A110" s="42"/>
      <c r="B110" s="42"/>
      <c r="C110" s="42"/>
      <c r="D110" s="42"/>
      <c r="E110" s="42"/>
      <c r="F110" s="42"/>
      <c r="G110" s="42"/>
      <c r="H110" s="42"/>
      <c r="I110" s="42"/>
      <c r="J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  <c r="X110" s="42"/>
      <c r="Y110" s="42"/>
      <c r="Z110" s="44"/>
      <c r="AA110" s="42"/>
      <c r="AB110" s="42"/>
      <c r="AC110" s="42"/>
      <c r="AD110" s="42"/>
      <c r="AE110" s="42"/>
    </row>
    <row r="111" spans="1:31" ht="19.95" customHeight="1">
      <c r="A111" s="42"/>
      <c r="B111" s="42"/>
      <c r="C111" s="42"/>
      <c r="D111" s="42"/>
      <c r="E111" s="42"/>
      <c r="F111" s="42"/>
      <c r="G111" s="42"/>
      <c r="H111" s="42"/>
      <c r="I111" s="42"/>
      <c r="J111" s="42"/>
      <c r="L111" s="42"/>
      <c r="M111" s="42"/>
      <c r="N111" s="42"/>
      <c r="O111" s="42"/>
      <c r="P111" s="42"/>
      <c r="Q111" s="42"/>
      <c r="R111" s="42"/>
      <c r="S111" s="42"/>
      <c r="T111" s="42"/>
      <c r="U111" s="42"/>
      <c r="V111" s="42"/>
      <c r="W111" s="42"/>
      <c r="X111" s="42"/>
      <c r="Y111" s="42"/>
      <c r="Z111" s="44"/>
      <c r="AA111" s="42"/>
      <c r="AB111" s="42"/>
      <c r="AC111" s="42"/>
      <c r="AD111" s="42"/>
      <c r="AE111" s="42"/>
    </row>
    <row r="112" spans="1:31" ht="19.95" customHeight="1">
      <c r="A112" s="42"/>
      <c r="B112" s="42"/>
      <c r="C112" s="42"/>
      <c r="D112" s="42"/>
      <c r="E112" s="42"/>
      <c r="F112" s="42"/>
      <c r="G112" s="42"/>
      <c r="H112" s="42"/>
      <c r="I112" s="42"/>
      <c r="J112" s="42"/>
      <c r="L112" s="42"/>
      <c r="M112" s="42"/>
      <c r="N112" s="42"/>
      <c r="O112" s="42"/>
      <c r="P112" s="42"/>
      <c r="Q112" s="42"/>
      <c r="R112" s="42"/>
      <c r="S112" s="42"/>
      <c r="T112" s="42"/>
      <c r="U112" s="42"/>
      <c r="V112" s="42"/>
      <c r="W112" s="42"/>
      <c r="X112" s="42"/>
      <c r="Y112" s="42"/>
      <c r="Z112" s="44"/>
      <c r="AA112" s="42"/>
      <c r="AB112" s="42"/>
      <c r="AC112" s="42"/>
      <c r="AD112" s="42"/>
      <c r="AE112" s="42"/>
    </row>
    <row r="113" spans="1:31" ht="19.95" customHeight="1">
      <c r="A113" s="42"/>
      <c r="B113" s="42"/>
      <c r="C113" s="42"/>
      <c r="D113" s="42"/>
      <c r="E113" s="42"/>
      <c r="F113" s="42"/>
      <c r="G113" s="42"/>
      <c r="H113" s="42"/>
      <c r="I113" s="42"/>
      <c r="J113" s="42"/>
      <c r="L113" s="42"/>
      <c r="M113" s="42"/>
      <c r="N113" s="42"/>
      <c r="O113" s="42"/>
      <c r="P113" s="42"/>
      <c r="Q113" s="42"/>
      <c r="R113" s="42"/>
      <c r="S113" s="42"/>
      <c r="T113" s="42"/>
      <c r="U113" s="42"/>
      <c r="V113" s="42"/>
      <c r="W113" s="42"/>
      <c r="X113" s="42"/>
      <c r="Y113" s="42"/>
      <c r="Z113" s="44"/>
      <c r="AA113" s="42"/>
      <c r="AB113" s="42"/>
      <c r="AC113" s="42"/>
      <c r="AD113" s="42"/>
      <c r="AE113" s="42"/>
    </row>
    <row r="114" spans="1:31" ht="19.95" customHeight="1">
      <c r="A114" s="42"/>
      <c r="B114" s="42"/>
      <c r="C114" s="42"/>
      <c r="D114" s="42"/>
      <c r="E114" s="42"/>
      <c r="F114" s="42"/>
      <c r="G114" s="42"/>
      <c r="H114" s="42"/>
      <c r="I114" s="42"/>
      <c r="J114" s="42"/>
      <c r="L114" s="42"/>
      <c r="M114" s="42"/>
      <c r="N114" s="42"/>
      <c r="O114" s="42"/>
      <c r="P114" s="42"/>
      <c r="Q114" s="42"/>
      <c r="R114" s="42"/>
      <c r="S114" s="42"/>
      <c r="T114" s="42"/>
      <c r="U114" s="42"/>
      <c r="V114" s="42"/>
      <c r="W114" s="42"/>
      <c r="X114" s="42"/>
      <c r="Y114" s="42"/>
      <c r="Z114" s="44"/>
      <c r="AA114" s="42"/>
      <c r="AB114" s="42"/>
      <c r="AC114" s="42"/>
      <c r="AD114" s="42"/>
      <c r="AE114" s="42"/>
    </row>
    <row r="115" spans="1:31" ht="19.95" customHeight="1">
      <c r="A115" s="42"/>
      <c r="B115" s="42"/>
      <c r="C115" s="42"/>
      <c r="D115" s="42"/>
      <c r="E115" s="42"/>
      <c r="F115" s="42"/>
      <c r="G115" s="42"/>
      <c r="H115" s="42"/>
      <c r="I115" s="42"/>
      <c r="J115" s="42"/>
      <c r="L115" s="42"/>
      <c r="M115" s="42"/>
      <c r="N115" s="42"/>
      <c r="O115" s="42"/>
      <c r="P115" s="42"/>
      <c r="Q115" s="42"/>
      <c r="R115" s="42"/>
      <c r="S115" s="42"/>
      <c r="T115" s="42"/>
      <c r="U115" s="42"/>
      <c r="V115" s="42"/>
      <c r="W115" s="42"/>
      <c r="X115" s="42"/>
      <c r="Y115" s="42"/>
      <c r="Z115" s="44"/>
      <c r="AA115" s="42"/>
      <c r="AB115" s="42"/>
      <c r="AC115" s="42"/>
      <c r="AD115" s="42"/>
      <c r="AE115" s="42"/>
    </row>
    <row r="116" spans="1:31" ht="19.95" customHeight="1">
      <c r="A116" s="42"/>
      <c r="B116" s="42"/>
      <c r="C116" s="42"/>
      <c r="D116" s="42"/>
      <c r="E116" s="42"/>
      <c r="F116" s="42"/>
      <c r="G116" s="42"/>
      <c r="H116" s="42"/>
      <c r="I116" s="42"/>
      <c r="J116" s="42"/>
      <c r="L116" s="42"/>
      <c r="M116" s="42"/>
      <c r="N116" s="42"/>
      <c r="O116" s="42"/>
      <c r="P116" s="42"/>
      <c r="Q116" s="42"/>
      <c r="R116" s="42"/>
      <c r="S116" s="42"/>
      <c r="T116" s="42"/>
      <c r="U116" s="42"/>
      <c r="V116" s="42"/>
      <c r="W116" s="42"/>
      <c r="X116" s="42"/>
      <c r="Y116" s="42"/>
      <c r="Z116" s="44"/>
      <c r="AA116" s="42"/>
      <c r="AB116" s="42"/>
      <c r="AC116" s="42"/>
      <c r="AD116" s="42"/>
      <c r="AE116" s="42"/>
    </row>
    <row r="117" spans="1:31" ht="19.95" customHeight="1">
      <c r="A117" s="42"/>
      <c r="B117" s="42"/>
      <c r="C117" s="42"/>
      <c r="D117" s="42"/>
      <c r="E117" s="42"/>
      <c r="F117" s="42"/>
      <c r="G117" s="42"/>
      <c r="H117" s="42"/>
      <c r="I117" s="42"/>
      <c r="J117" s="42"/>
      <c r="L117" s="42"/>
      <c r="M117" s="42"/>
      <c r="N117" s="42"/>
      <c r="O117" s="42"/>
      <c r="P117" s="42"/>
      <c r="Q117" s="42"/>
      <c r="R117" s="42"/>
      <c r="S117" s="42"/>
      <c r="T117" s="42"/>
      <c r="U117" s="42"/>
      <c r="V117" s="42"/>
      <c r="W117" s="42"/>
      <c r="X117" s="42"/>
      <c r="Y117" s="42"/>
      <c r="Z117" s="44"/>
      <c r="AA117" s="42"/>
      <c r="AB117" s="42"/>
      <c r="AC117" s="42"/>
      <c r="AD117" s="42"/>
      <c r="AE117" s="42"/>
    </row>
    <row r="118" spans="1:31" ht="19.95" customHeight="1">
      <c r="A118" s="42"/>
      <c r="B118" s="42"/>
      <c r="C118" s="42"/>
      <c r="D118" s="42"/>
      <c r="E118" s="42"/>
      <c r="F118" s="42"/>
      <c r="G118" s="42"/>
      <c r="H118" s="42"/>
      <c r="I118" s="42"/>
      <c r="J118" s="42"/>
      <c r="L118" s="42"/>
      <c r="M118" s="42"/>
      <c r="N118" s="42"/>
      <c r="O118" s="42"/>
      <c r="P118" s="42"/>
      <c r="Q118" s="42"/>
      <c r="R118" s="42"/>
      <c r="S118" s="42"/>
      <c r="T118" s="42"/>
      <c r="U118" s="42"/>
      <c r="V118" s="42"/>
      <c r="W118" s="42"/>
      <c r="X118" s="42"/>
      <c r="Y118" s="42"/>
      <c r="Z118" s="44"/>
      <c r="AA118" s="42"/>
      <c r="AB118" s="42"/>
      <c r="AC118" s="42"/>
      <c r="AD118" s="42"/>
      <c r="AE118" s="42"/>
    </row>
    <row r="119" spans="1:31" ht="19.95" customHeight="1">
      <c r="A119" s="42"/>
      <c r="B119" s="42"/>
      <c r="C119" s="42"/>
      <c r="D119" s="42"/>
      <c r="E119" s="42"/>
      <c r="F119" s="42"/>
      <c r="G119" s="42"/>
      <c r="H119" s="42"/>
      <c r="I119" s="42"/>
      <c r="J119" s="42"/>
      <c r="L119" s="42"/>
      <c r="M119" s="42"/>
      <c r="N119" s="42"/>
      <c r="O119" s="42"/>
      <c r="P119" s="42"/>
      <c r="Q119" s="42"/>
      <c r="R119" s="42"/>
      <c r="S119" s="42"/>
      <c r="T119" s="42"/>
      <c r="U119" s="42"/>
      <c r="V119" s="42"/>
      <c r="W119" s="42"/>
      <c r="X119" s="42"/>
      <c r="Y119" s="42"/>
      <c r="Z119" s="44"/>
      <c r="AA119" s="42"/>
      <c r="AB119" s="42"/>
      <c r="AC119" s="42"/>
      <c r="AD119" s="42"/>
      <c r="AE119" s="42"/>
    </row>
    <row r="120" spans="1:31" ht="19.95" customHeight="1">
      <c r="A120" s="42"/>
      <c r="B120" s="42"/>
      <c r="C120" s="42"/>
      <c r="D120" s="42"/>
      <c r="E120" s="42"/>
      <c r="F120" s="42"/>
      <c r="G120" s="42"/>
      <c r="H120" s="42"/>
      <c r="I120" s="42"/>
      <c r="J120" s="42"/>
      <c r="L120" s="42"/>
      <c r="M120" s="42"/>
      <c r="N120" s="42"/>
      <c r="O120" s="42"/>
      <c r="P120" s="42"/>
      <c r="Q120" s="42"/>
      <c r="R120" s="42"/>
      <c r="S120" s="42"/>
      <c r="T120" s="42"/>
      <c r="U120" s="42"/>
      <c r="V120" s="42"/>
      <c r="W120" s="42"/>
      <c r="X120" s="42"/>
      <c r="Y120" s="42"/>
      <c r="Z120" s="44"/>
      <c r="AA120" s="42"/>
      <c r="AB120" s="42"/>
      <c r="AC120" s="42"/>
      <c r="AD120" s="42"/>
      <c r="AE120" s="42"/>
    </row>
    <row r="121" spans="1:31" ht="19.95" customHeight="1">
      <c r="A121" s="42"/>
      <c r="B121" s="42"/>
      <c r="C121" s="42"/>
      <c r="D121" s="42"/>
      <c r="E121" s="42"/>
      <c r="F121" s="42"/>
      <c r="G121" s="42"/>
      <c r="H121" s="42"/>
      <c r="I121" s="42"/>
      <c r="J121" s="42"/>
      <c r="L121" s="42"/>
      <c r="M121" s="42"/>
      <c r="N121" s="42"/>
      <c r="O121" s="42"/>
      <c r="P121" s="42"/>
      <c r="Q121" s="42"/>
      <c r="R121" s="42"/>
      <c r="S121" s="42"/>
      <c r="T121" s="42"/>
      <c r="U121" s="42"/>
      <c r="V121" s="42"/>
      <c r="W121" s="42"/>
      <c r="X121" s="42"/>
      <c r="Y121" s="42"/>
      <c r="Z121" s="44"/>
      <c r="AA121" s="42"/>
      <c r="AB121" s="42"/>
      <c r="AC121" s="42"/>
      <c r="AD121" s="42"/>
      <c r="AE121" s="42"/>
    </row>
    <row r="122" spans="1:31" ht="19.95" customHeight="1">
      <c r="A122" s="42"/>
      <c r="B122" s="42"/>
      <c r="C122" s="42"/>
      <c r="D122" s="42"/>
      <c r="E122" s="42"/>
      <c r="F122" s="42"/>
      <c r="G122" s="42"/>
      <c r="H122" s="42"/>
      <c r="I122" s="42"/>
      <c r="J122" s="42"/>
      <c r="L122" s="42"/>
      <c r="M122" s="42"/>
      <c r="N122" s="42"/>
      <c r="O122" s="42"/>
      <c r="P122" s="42"/>
      <c r="Q122" s="42"/>
      <c r="R122" s="42"/>
      <c r="S122" s="42"/>
      <c r="T122" s="42"/>
      <c r="U122" s="42"/>
      <c r="V122" s="42"/>
      <c r="W122" s="42"/>
      <c r="X122" s="42"/>
      <c r="Y122" s="42"/>
      <c r="Z122" s="44"/>
      <c r="AA122" s="42"/>
      <c r="AB122" s="42"/>
      <c r="AC122" s="42"/>
      <c r="AD122" s="42"/>
      <c r="AE122" s="42"/>
    </row>
    <row r="123" spans="1:31" ht="19.95" customHeight="1">
      <c r="A123" s="42"/>
      <c r="B123" s="42"/>
      <c r="C123" s="42"/>
      <c r="D123" s="42"/>
      <c r="E123" s="42"/>
      <c r="F123" s="42"/>
      <c r="G123" s="42"/>
      <c r="H123" s="42"/>
      <c r="I123" s="42"/>
      <c r="J123" s="42"/>
      <c r="L123" s="42"/>
      <c r="M123" s="42"/>
      <c r="N123" s="42"/>
      <c r="O123" s="42"/>
      <c r="P123" s="42"/>
      <c r="Q123" s="42"/>
      <c r="R123" s="42"/>
      <c r="S123" s="42"/>
      <c r="T123" s="42"/>
      <c r="U123" s="42"/>
      <c r="V123" s="42"/>
      <c r="W123" s="42"/>
      <c r="X123" s="42"/>
      <c r="Y123" s="42"/>
      <c r="Z123" s="44"/>
      <c r="AA123" s="42"/>
      <c r="AB123" s="42"/>
      <c r="AC123" s="42"/>
      <c r="AD123" s="42"/>
      <c r="AE123" s="42"/>
    </row>
    <row r="124" spans="1:31" ht="19.95" customHeight="1">
      <c r="A124" s="42"/>
      <c r="B124" s="42"/>
      <c r="C124" s="42"/>
      <c r="D124" s="42"/>
      <c r="E124" s="42"/>
      <c r="F124" s="42"/>
      <c r="G124" s="42"/>
      <c r="H124" s="42"/>
      <c r="I124" s="42"/>
      <c r="J124" s="42"/>
      <c r="L124" s="42"/>
      <c r="M124" s="42"/>
      <c r="N124" s="42"/>
      <c r="O124" s="42"/>
      <c r="P124" s="42"/>
      <c r="Q124" s="42"/>
      <c r="R124" s="42"/>
      <c r="S124" s="42"/>
      <c r="T124" s="42"/>
      <c r="U124" s="42"/>
      <c r="V124" s="42"/>
      <c r="W124" s="42"/>
      <c r="X124" s="42"/>
      <c r="Y124" s="42"/>
      <c r="Z124" s="44"/>
      <c r="AA124" s="42"/>
      <c r="AB124" s="42"/>
      <c r="AC124" s="42"/>
      <c r="AD124" s="42"/>
      <c r="AE124" s="42"/>
    </row>
    <row r="125" spans="1:31" ht="19.95" customHeight="1">
      <c r="A125" s="42"/>
      <c r="B125" s="42"/>
      <c r="C125" s="42"/>
      <c r="D125" s="42"/>
      <c r="E125" s="42"/>
      <c r="F125" s="42"/>
      <c r="G125" s="42"/>
      <c r="H125" s="42"/>
      <c r="I125" s="42"/>
      <c r="J125" s="42"/>
      <c r="L125" s="42"/>
      <c r="M125" s="42"/>
      <c r="N125" s="42"/>
      <c r="O125" s="42"/>
      <c r="P125" s="42"/>
      <c r="Q125" s="42"/>
      <c r="R125" s="42"/>
      <c r="S125" s="42"/>
      <c r="T125" s="42"/>
      <c r="U125" s="42"/>
      <c r="V125" s="42"/>
      <c r="W125" s="42"/>
      <c r="X125" s="42"/>
      <c r="Y125" s="42"/>
      <c r="Z125" s="44"/>
      <c r="AA125" s="42"/>
      <c r="AB125" s="42"/>
      <c r="AC125" s="42"/>
      <c r="AD125" s="42"/>
      <c r="AE125" s="42"/>
    </row>
    <row r="126" spans="1:31" ht="19.95" customHeight="1"/>
    <row r="127" spans="1:31" ht="19.95" customHeight="1">
      <c r="A127" s="42"/>
      <c r="B127" s="42"/>
      <c r="C127" s="42"/>
      <c r="D127" s="42"/>
      <c r="E127" s="42"/>
      <c r="F127" s="42"/>
      <c r="G127" s="42"/>
      <c r="H127" s="42"/>
      <c r="I127" s="42"/>
      <c r="J127" s="42"/>
      <c r="L127" s="42"/>
      <c r="M127" s="42"/>
      <c r="N127" s="42"/>
      <c r="O127" s="42"/>
      <c r="P127" s="42"/>
      <c r="Q127" s="42"/>
      <c r="R127" s="42"/>
      <c r="S127" s="42"/>
      <c r="T127" s="42"/>
      <c r="U127" s="42"/>
      <c r="V127" s="42"/>
      <c r="W127" s="42"/>
      <c r="X127" s="42"/>
      <c r="Y127" s="42"/>
      <c r="Z127" s="44"/>
      <c r="AA127" s="42"/>
      <c r="AB127" s="42"/>
      <c r="AC127" s="42"/>
      <c r="AD127" s="42"/>
      <c r="AE127" s="42"/>
    </row>
    <row r="128" spans="1:31" ht="19.95" customHeight="1">
      <c r="A128" s="42"/>
      <c r="B128" s="42"/>
      <c r="C128" s="42"/>
      <c r="D128" s="42"/>
      <c r="E128" s="42"/>
      <c r="F128" s="42"/>
      <c r="G128" s="42"/>
      <c r="H128" s="42"/>
      <c r="I128" s="42"/>
      <c r="J128" s="42"/>
      <c r="L128" s="42"/>
      <c r="M128" s="42"/>
      <c r="N128" s="42"/>
      <c r="O128" s="42"/>
      <c r="P128" s="42"/>
      <c r="Q128" s="42"/>
      <c r="R128" s="42"/>
      <c r="S128" s="42"/>
      <c r="T128" s="42"/>
      <c r="U128" s="42"/>
      <c r="V128" s="42"/>
      <c r="W128" s="42"/>
      <c r="X128" s="42"/>
      <c r="Y128" s="42"/>
      <c r="Z128" s="44"/>
      <c r="AA128" s="42"/>
      <c r="AB128" s="42"/>
      <c r="AC128" s="42"/>
      <c r="AD128" s="42"/>
      <c r="AE128" s="42"/>
    </row>
    <row r="129" spans="1:31" ht="19.95" customHeight="1">
      <c r="A129" s="42"/>
      <c r="B129" s="42"/>
      <c r="C129" s="42"/>
      <c r="D129" s="42"/>
      <c r="E129" s="42"/>
      <c r="F129" s="42"/>
      <c r="G129" s="42"/>
      <c r="H129" s="42"/>
      <c r="I129" s="42"/>
      <c r="J129" s="42"/>
      <c r="L129" s="42"/>
      <c r="M129" s="42"/>
      <c r="N129" s="42"/>
      <c r="O129" s="42"/>
      <c r="P129" s="42"/>
      <c r="Q129" s="42"/>
      <c r="R129" s="42"/>
      <c r="S129" s="42"/>
      <c r="T129" s="42"/>
      <c r="U129" s="42"/>
      <c r="V129" s="42"/>
      <c r="W129" s="42"/>
      <c r="X129" s="42"/>
      <c r="Y129" s="42"/>
      <c r="Z129" s="44"/>
      <c r="AA129" s="42"/>
      <c r="AB129" s="42"/>
      <c r="AC129" s="42"/>
      <c r="AD129" s="42"/>
      <c r="AE129" s="42"/>
    </row>
    <row r="130" spans="1:31" ht="19.95" customHeight="1"/>
    <row r="131" spans="1:31" ht="19.95" customHeight="1"/>
    <row r="132" spans="1:31" ht="19.95" customHeight="1"/>
    <row r="133" spans="1:31" ht="19.95" customHeight="1"/>
    <row r="134" spans="1:31" ht="19.95" customHeight="1">
      <c r="A134" s="42"/>
      <c r="B134" s="42"/>
      <c r="C134" s="42"/>
      <c r="D134" s="42"/>
      <c r="E134" s="42"/>
      <c r="F134" s="42"/>
      <c r="G134" s="42"/>
      <c r="H134" s="42"/>
      <c r="I134" s="42"/>
      <c r="J134" s="42"/>
      <c r="L134" s="42"/>
      <c r="M134" s="42"/>
      <c r="N134" s="42"/>
      <c r="O134" s="42"/>
      <c r="P134" s="42"/>
      <c r="Q134" s="42"/>
      <c r="R134" s="42"/>
      <c r="S134" s="42"/>
      <c r="T134" s="42"/>
      <c r="U134" s="42"/>
      <c r="V134" s="42"/>
      <c r="W134" s="42"/>
      <c r="X134" s="42"/>
      <c r="Y134" s="42"/>
      <c r="Z134" s="44"/>
      <c r="AA134" s="42"/>
      <c r="AB134" s="42"/>
      <c r="AC134" s="42"/>
      <c r="AD134" s="42"/>
      <c r="AE134" s="42"/>
    </row>
    <row r="135" spans="1:31" ht="19.95" customHeight="1">
      <c r="A135" s="42"/>
      <c r="B135" s="42"/>
      <c r="C135" s="42"/>
      <c r="D135" s="42"/>
      <c r="E135" s="42"/>
      <c r="F135" s="42"/>
      <c r="G135" s="42"/>
      <c r="H135" s="42"/>
      <c r="I135" s="42"/>
      <c r="J135" s="42"/>
      <c r="L135" s="42"/>
      <c r="M135" s="42"/>
      <c r="N135" s="42"/>
      <c r="O135" s="42"/>
      <c r="P135" s="42"/>
      <c r="Q135" s="42"/>
      <c r="R135" s="42"/>
      <c r="S135" s="42"/>
      <c r="T135" s="42"/>
      <c r="U135" s="42"/>
      <c r="V135" s="42"/>
      <c r="W135" s="42"/>
      <c r="X135" s="42"/>
      <c r="Y135" s="42"/>
      <c r="Z135" s="44"/>
      <c r="AA135" s="42"/>
      <c r="AB135" s="42"/>
      <c r="AC135" s="42"/>
      <c r="AD135" s="42"/>
      <c r="AE135" s="42"/>
    </row>
    <row r="136" spans="1:31" ht="19.95" customHeight="1">
      <c r="A136" s="42"/>
      <c r="B136" s="42"/>
      <c r="C136" s="42"/>
      <c r="D136" s="42"/>
      <c r="E136" s="42"/>
      <c r="F136" s="42"/>
      <c r="G136" s="42"/>
      <c r="H136" s="42"/>
      <c r="I136" s="42"/>
      <c r="J136" s="42"/>
      <c r="L136" s="42"/>
      <c r="M136" s="42"/>
      <c r="N136" s="42"/>
      <c r="O136" s="42"/>
      <c r="P136" s="42"/>
      <c r="Q136" s="42"/>
      <c r="R136" s="42"/>
      <c r="S136" s="42"/>
      <c r="T136" s="42"/>
      <c r="U136" s="42"/>
      <c r="V136" s="42"/>
      <c r="W136" s="42"/>
      <c r="X136" s="42"/>
      <c r="Y136" s="42"/>
      <c r="Z136" s="44"/>
      <c r="AA136" s="42"/>
      <c r="AB136" s="42"/>
      <c r="AC136" s="42"/>
      <c r="AD136" s="42"/>
      <c r="AE136" s="42"/>
    </row>
    <row r="137" spans="1:31" ht="19.95" customHeight="1"/>
    <row r="138" spans="1:31" ht="19.95" customHeight="1">
      <c r="A138" s="42"/>
      <c r="B138" s="42"/>
      <c r="C138" s="42"/>
      <c r="D138" s="42"/>
      <c r="E138" s="42"/>
      <c r="F138" s="42"/>
      <c r="G138" s="42"/>
      <c r="H138" s="42"/>
      <c r="I138" s="42"/>
      <c r="J138" s="42"/>
      <c r="L138" s="42"/>
      <c r="M138" s="42"/>
      <c r="N138" s="42"/>
      <c r="O138" s="42"/>
      <c r="P138" s="42"/>
      <c r="Q138" s="42"/>
      <c r="R138" s="42"/>
      <c r="S138" s="42"/>
      <c r="T138" s="42"/>
      <c r="U138" s="42"/>
      <c r="V138" s="42"/>
      <c r="W138" s="42"/>
      <c r="X138" s="42"/>
      <c r="Y138" s="42"/>
      <c r="Z138" s="44"/>
      <c r="AA138" s="42"/>
      <c r="AB138" s="42"/>
      <c r="AC138" s="42"/>
      <c r="AD138" s="42"/>
      <c r="AE138" s="42"/>
    </row>
    <row r="139" spans="1:31" ht="19.95" customHeight="1">
      <c r="A139" s="42"/>
      <c r="B139" s="42"/>
      <c r="C139" s="42"/>
      <c r="D139" s="42"/>
      <c r="E139" s="42"/>
      <c r="F139" s="42"/>
      <c r="G139" s="42"/>
      <c r="H139" s="42"/>
      <c r="I139" s="42"/>
      <c r="J139" s="42"/>
      <c r="L139" s="42"/>
      <c r="M139" s="42"/>
      <c r="N139" s="42"/>
      <c r="O139" s="42"/>
      <c r="P139" s="42"/>
      <c r="Q139" s="42"/>
      <c r="R139" s="42"/>
      <c r="S139" s="42"/>
      <c r="T139" s="42"/>
      <c r="U139" s="42"/>
      <c r="V139" s="42"/>
      <c r="W139" s="42"/>
      <c r="X139" s="42"/>
      <c r="Y139" s="42"/>
      <c r="Z139" s="44"/>
      <c r="AA139" s="42"/>
      <c r="AB139" s="42"/>
      <c r="AC139" s="42"/>
      <c r="AD139" s="42"/>
      <c r="AE139" s="42"/>
    </row>
    <row r="140" spans="1:31" ht="19.95" customHeight="1">
      <c r="A140" s="42"/>
      <c r="B140" s="42"/>
      <c r="C140" s="42"/>
      <c r="D140" s="42"/>
      <c r="E140" s="42"/>
      <c r="F140" s="42"/>
      <c r="G140" s="42"/>
      <c r="H140" s="42"/>
      <c r="I140" s="42"/>
      <c r="J140" s="42"/>
      <c r="L140" s="42"/>
      <c r="M140" s="42"/>
      <c r="N140" s="42"/>
      <c r="O140" s="42"/>
      <c r="P140" s="42"/>
      <c r="Q140" s="42"/>
      <c r="R140" s="42"/>
      <c r="S140" s="42"/>
      <c r="T140" s="42"/>
      <c r="U140" s="42"/>
      <c r="V140" s="42"/>
      <c r="W140" s="42"/>
      <c r="X140" s="42"/>
      <c r="Y140" s="42"/>
      <c r="Z140" s="44"/>
      <c r="AA140" s="42"/>
      <c r="AB140" s="42"/>
      <c r="AC140" s="42"/>
      <c r="AD140" s="42"/>
      <c r="AE140" s="42"/>
    </row>
    <row r="141" spans="1:31" ht="19.95" customHeight="1">
      <c r="A141" s="42"/>
      <c r="B141" s="42"/>
      <c r="C141" s="42"/>
      <c r="D141" s="42"/>
      <c r="E141" s="42"/>
      <c r="F141" s="42"/>
      <c r="G141" s="42"/>
      <c r="H141" s="42"/>
      <c r="I141" s="42"/>
      <c r="J141" s="42"/>
      <c r="L141" s="42"/>
      <c r="M141" s="42"/>
      <c r="N141" s="42"/>
      <c r="O141" s="42"/>
      <c r="P141" s="42"/>
      <c r="Q141" s="42"/>
      <c r="R141" s="42"/>
      <c r="S141" s="42"/>
      <c r="T141" s="42"/>
      <c r="U141" s="42"/>
      <c r="V141" s="42"/>
      <c r="W141" s="42"/>
      <c r="X141" s="42"/>
      <c r="Y141" s="42"/>
      <c r="Z141" s="44"/>
      <c r="AA141" s="42"/>
      <c r="AB141" s="42"/>
      <c r="AC141" s="42"/>
      <c r="AD141" s="42"/>
      <c r="AE141" s="42"/>
    </row>
    <row r="142" spans="1:31" ht="19.95" customHeight="1">
      <c r="A142" s="42"/>
      <c r="B142" s="42"/>
      <c r="C142" s="42"/>
      <c r="D142" s="42"/>
      <c r="E142" s="42"/>
      <c r="F142" s="42"/>
      <c r="G142" s="42"/>
      <c r="H142" s="42"/>
      <c r="I142" s="42"/>
      <c r="J142" s="42"/>
      <c r="L142" s="42"/>
      <c r="M142" s="42"/>
      <c r="N142" s="42"/>
      <c r="O142" s="42"/>
      <c r="P142" s="42"/>
      <c r="Q142" s="42"/>
      <c r="R142" s="42"/>
      <c r="S142" s="42"/>
      <c r="T142" s="42"/>
      <c r="U142" s="42"/>
      <c r="V142" s="42"/>
      <c r="W142" s="42"/>
      <c r="X142" s="42"/>
      <c r="Y142" s="42"/>
      <c r="Z142" s="44"/>
      <c r="AA142" s="42"/>
      <c r="AB142" s="42"/>
      <c r="AC142" s="42"/>
      <c r="AD142" s="42"/>
      <c r="AE142" s="42"/>
    </row>
    <row r="143" spans="1:31" ht="19.95" customHeight="1">
      <c r="A143" s="42"/>
      <c r="B143" s="42"/>
      <c r="C143" s="42"/>
      <c r="D143" s="42"/>
      <c r="E143" s="42"/>
      <c r="F143" s="42"/>
      <c r="G143" s="42"/>
      <c r="H143" s="42"/>
      <c r="I143" s="42"/>
      <c r="J143" s="42"/>
      <c r="L143" s="42"/>
      <c r="M143" s="42"/>
      <c r="N143" s="42"/>
      <c r="O143" s="42"/>
      <c r="P143" s="42"/>
      <c r="Q143" s="42"/>
      <c r="R143" s="42"/>
      <c r="S143" s="42"/>
      <c r="T143" s="42"/>
      <c r="U143" s="42"/>
      <c r="V143" s="42"/>
      <c r="W143" s="42"/>
      <c r="X143" s="42"/>
      <c r="Y143" s="42"/>
      <c r="Z143" s="44"/>
      <c r="AA143" s="42"/>
      <c r="AB143" s="42"/>
      <c r="AC143" s="42"/>
      <c r="AD143" s="42"/>
      <c r="AE143" s="42"/>
    </row>
    <row r="144" spans="1:31" ht="19.95" customHeight="1">
      <c r="A144" s="42"/>
      <c r="B144" s="42"/>
      <c r="C144" s="42"/>
      <c r="D144" s="42"/>
      <c r="E144" s="42"/>
      <c r="F144" s="42"/>
      <c r="G144" s="42"/>
      <c r="H144" s="42"/>
      <c r="I144" s="42"/>
      <c r="J144" s="42"/>
      <c r="L144" s="42"/>
      <c r="M144" s="42"/>
      <c r="N144" s="42"/>
      <c r="O144" s="42"/>
      <c r="P144" s="42"/>
      <c r="Q144" s="42"/>
      <c r="R144" s="42"/>
      <c r="S144" s="42"/>
      <c r="T144" s="42"/>
      <c r="U144" s="42"/>
      <c r="V144" s="42"/>
      <c r="W144" s="42"/>
      <c r="X144" s="42"/>
      <c r="Y144" s="42"/>
      <c r="Z144" s="44"/>
      <c r="AA144" s="42"/>
      <c r="AB144" s="42"/>
      <c r="AC144" s="42"/>
      <c r="AD144" s="42"/>
      <c r="AE144" s="42"/>
    </row>
    <row r="145" spans="1:31" ht="19.95" customHeight="1">
      <c r="A145" s="42"/>
      <c r="B145" s="42"/>
      <c r="C145" s="42"/>
      <c r="D145" s="42"/>
      <c r="E145" s="42"/>
      <c r="F145" s="42"/>
      <c r="G145" s="42"/>
      <c r="H145" s="42"/>
      <c r="I145" s="42"/>
      <c r="J145" s="42"/>
      <c r="L145" s="42"/>
      <c r="M145" s="42"/>
      <c r="N145" s="42"/>
      <c r="O145" s="42"/>
      <c r="P145" s="42"/>
      <c r="Q145" s="42"/>
      <c r="R145" s="42"/>
      <c r="S145" s="42"/>
      <c r="T145" s="42"/>
      <c r="U145" s="42"/>
      <c r="V145" s="42"/>
      <c r="W145" s="42"/>
      <c r="X145" s="42"/>
      <c r="Y145" s="42"/>
      <c r="Z145" s="44"/>
      <c r="AA145" s="42"/>
      <c r="AB145" s="42"/>
      <c r="AC145" s="42"/>
      <c r="AD145" s="42"/>
      <c r="AE145" s="42"/>
    </row>
    <row r="146" spans="1:31" ht="19.95" customHeight="1">
      <c r="A146" s="42"/>
      <c r="B146" s="42"/>
      <c r="C146" s="42"/>
      <c r="D146" s="42"/>
      <c r="E146" s="42"/>
      <c r="F146" s="42"/>
      <c r="G146" s="42"/>
      <c r="H146" s="42"/>
      <c r="I146" s="42"/>
      <c r="J146" s="42"/>
      <c r="L146" s="42"/>
      <c r="M146" s="42"/>
      <c r="N146" s="42"/>
      <c r="O146" s="42"/>
      <c r="P146" s="42"/>
      <c r="Q146" s="42"/>
      <c r="R146" s="42"/>
      <c r="S146" s="42"/>
      <c r="T146" s="42"/>
      <c r="U146" s="42"/>
      <c r="V146" s="42"/>
      <c r="W146" s="42"/>
      <c r="X146" s="42"/>
      <c r="Y146" s="42"/>
      <c r="Z146" s="44"/>
      <c r="AA146" s="42"/>
      <c r="AB146" s="42"/>
      <c r="AC146" s="42"/>
      <c r="AD146" s="42"/>
      <c r="AE146" s="42"/>
    </row>
    <row r="147" spans="1:31" ht="19.95" customHeight="1">
      <c r="A147" s="42"/>
      <c r="B147" s="42"/>
      <c r="C147" s="42"/>
      <c r="D147" s="42"/>
      <c r="E147" s="42"/>
      <c r="F147" s="42"/>
      <c r="G147" s="42"/>
      <c r="H147" s="42"/>
      <c r="I147" s="42"/>
      <c r="J147" s="42"/>
      <c r="L147" s="42"/>
      <c r="M147" s="42"/>
      <c r="N147" s="42"/>
      <c r="O147" s="42"/>
      <c r="P147" s="42"/>
      <c r="Q147" s="42"/>
      <c r="R147" s="42"/>
      <c r="S147" s="42"/>
      <c r="T147" s="42"/>
      <c r="U147" s="42"/>
      <c r="V147" s="42"/>
      <c r="W147" s="42"/>
      <c r="X147" s="42"/>
      <c r="Y147" s="42"/>
      <c r="Z147" s="44"/>
      <c r="AA147" s="42"/>
      <c r="AB147" s="42"/>
      <c r="AC147" s="42"/>
      <c r="AD147" s="42"/>
      <c r="AE147" s="42"/>
    </row>
    <row r="148" spans="1:31" ht="19.95" customHeight="1">
      <c r="A148" s="42"/>
      <c r="B148" s="42"/>
      <c r="C148" s="42"/>
      <c r="D148" s="42"/>
      <c r="E148" s="42"/>
      <c r="F148" s="42"/>
      <c r="G148" s="42"/>
      <c r="H148" s="42"/>
      <c r="I148" s="42"/>
      <c r="J148" s="42"/>
      <c r="L148" s="42"/>
      <c r="M148" s="42"/>
      <c r="N148" s="42"/>
      <c r="O148" s="42"/>
      <c r="P148" s="42"/>
      <c r="Q148" s="42"/>
      <c r="R148" s="42"/>
      <c r="S148" s="42"/>
      <c r="T148" s="42"/>
      <c r="U148" s="42"/>
      <c r="V148" s="42"/>
      <c r="W148" s="42"/>
      <c r="X148" s="42"/>
      <c r="Y148" s="42"/>
      <c r="Z148" s="44"/>
      <c r="AA148" s="42"/>
      <c r="AB148" s="42"/>
      <c r="AC148" s="42"/>
      <c r="AD148" s="42"/>
      <c r="AE148" s="42"/>
    </row>
    <row r="149" spans="1:31" ht="19.95" customHeight="1">
      <c r="A149" s="42"/>
      <c r="B149" s="42"/>
      <c r="C149" s="42"/>
      <c r="D149" s="42"/>
      <c r="E149" s="42"/>
      <c r="F149" s="42"/>
      <c r="G149" s="42"/>
      <c r="H149" s="42"/>
      <c r="I149" s="42"/>
      <c r="J149" s="42"/>
      <c r="L149" s="42"/>
      <c r="M149" s="42"/>
      <c r="N149" s="42"/>
      <c r="O149" s="42"/>
      <c r="P149" s="42"/>
      <c r="Q149" s="42"/>
      <c r="R149" s="42"/>
      <c r="S149" s="42"/>
      <c r="T149" s="42"/>
      <c r="U149" s="42"/>
      <c r="V149" s="42"/>
      <c r="W149" s="42"/>
      <c r="X149" s="42"/>
      <c r="Y149" s="42"/>
      <c r="Z149" s="44"/>
      <c r="AA149" s="42"/>
      <c r="AB149" s="42"/>
      <c r="AC149" s="42"/>
      <c r="AD149" s="42"/>
      <c r="AE149" s="42"/>
    </row>
    <row r="150" spans="1:31" ht="19.95" customHeight="1">
      <c r="A150" s="42"/>
      <c r="B150" s="42"/>
      <c r="C150" s="42"/>
      <c r="D150" s="42"/>
      <c r="E150" s="42"/>
      <c r="F150" s="42"/>
      <c r="G150" s="42"/>
      <c r="H150" s="42"/>
      <c r="I150" s="42"/>
      <c r="J150" s="42"/>
      <c r="L150" s="42"/>
      <c r="M150" s="42"/>
      <c r="N150" s="42"/>
      <c r="O150" s="42"/>
      <c r="P150" s="42"/>
      <c r="Q150" s="42"/>
      <c r="R150" s="42"/>
      <c r="S150" s="42"/>
      <c r="T150" s="42"/>
      <c r="U150" s="42"/>
      <c r="V150" s="42"/>
      <c r="W150" s="42"/>
      <c r="X150" s="42"/>
      <c r="Y150" s="42"/>
      <c r="Z150" s="44"/>
      <c r="AA150" s="42"/>
      <c r="AB150" s="42"/>
      <c r="AC150" s="42"/>
      <c r="AD150" s="42"/>
      <c r="AE150" s="42"/>
    </row>
    <row r="151" spans="1:31" ht="19.95" customHeight="1">
      <c r="A151" s="42"/>
      <c r="B151" s="42"/>
      <c r="C151" s="42"/>
      <c r="D151" s="42"/>
      <c r="E151" s="42"/>
      <c r="F151" s="42"/>
      <c r="G151" s="42"/>
      <c r="H151" s="42"/>
      <c r="I151" s="42"/>
      <c r="J151" s="42"/>
      <c r="L151" s="42"/>
      <c r="M151" s="42"/>
      <c r="N151" s="42"/>
      <c r="O151" s="42"/>
      <c r="P151" s="42"/>
      <c r="Q151" s="42"/>
      <c r="R151" s="42"/>
      <c r="S151" s="42"/>
      <c r="T151" s="42"/>
      <c r="U151" s="42"/>
      <c r="V151" s="42"/>
      <c r="W151" s="42"/>
      <c r="X151" s="42"/>
      <c r="Y151" s="42"/>
      <c r="Z151" s="44"/>
      <c r="AA151" s="42"/>
      <c r="AB151" s="42"/>
      <c r="AC151" s="42"/>
      <c r="AD151" s="42"/>
      <c r="AE151" s="42"/>
    </row>
    <row r="152" spans="1:31" ht="19.95" customHeight="1">
      <c r="A152" s="42"/>
      <c r="B152" s="42"/>
      <c r="C152" s="42"/>
      <c r="D152" s="42"/>
      <c r="E152" s="42"/>
      <c r="F152" s="42"/>
      <c r="G152" s="42"/>
      <c r="H152" s="42"/>
      <c r="I152" s="42"/>
      <c r="J152" s="42"/>
      <c r="L152" s="42"/>
      <c r="M152" s="42"/>
      <c r="N152" s="42"/>
      <c r="O152" s="42"/>
      <c r="P152" s="42"/>
      <c r="Q152" s="42"/>
      <c r="R152" s="42"/>
      <c r="S152" s="42"/>
      <c r="T152" s="42"/>
      <c r="U152" s="42"/>
      <c r="V152" s="42"/>
      <c r="W152" s="42"/>
      <c r="X152" s="42"/>
      <c r="Y152" s="42"/>
      <c r="Z152" s="44"/>
      <c r="AA152" s="42"/>
      <c r="AB152" s="42"/>
      <c r="AC152" s="42"/>
      <c r="AD152" s="42"/>
      <c r="AE152" s="42"/>
    </row>
    <row r="153" spans="1:31" ht="19.95" customHeight="1">
      <c r="A153" s="42"/>
      <c r="B153" s="42"/>
      <c r="C153" s="42"/>
      <c r="D153" s="42"/>
      <c r="E153" s="42"/>
      <c r="F153" s="42"/>
      <c r="G153" s="42"/>
      <c r="H153" s="42"/>
      <c r="I153" s="42"/>
      <c r="J153" s="42"/>
      <c r="L153" s="42"/>
      <c r="M153" s="42"/>
      <c r="N153" s="42"/>
      <c r="O153" s="42"/>
      <c r="P153" s="42"/>
      <c r="Q153" s="42"/>
      <c r="R153" s="42"/>
      <c r="S153" s="42"/>
      <c r="T153" s="42"/>
      <c r="U153" s="42"/>
      <c r="V153" s="42"/>
      <c r="W153" s="42"/>
      <c r="X153" s="42"/>
      <c r="Y153" s="42"/>
      <c r="Z153" s="44"/>
      <c r="AA153" s="42"/>
      <c r="AB153" s="42"/>
      <c r="AC153" s="42"/>
      <c r="AD153" s="42"/>
      <c r="AE153" s="42"/>
    </row>
    <row r="154" spans="1:31" ht="19.95" customHeight="1"/>
    <row r="155" spans="1:31" ht="19.95" customHeight="1"/>
    <row r="156" spans="1:31" ht="19.95" customHeight="1">
      <c r="A156" s="42"/>
      <c r="B156" s="42"/>
      <c r="C156" s="42"/>
      <c r="D156" s="42"/>
      <c r="E156" s="42"/>
      <c r="F156" s="42"/>
      <c r="G156" s="42"/>
      <c r="H156" s="42"/>
      <c r="I156" s="42"/>
      <c r="J156" s="42"/>
      <c r="L156" s="42"/>
      <c r="M156" s="42"/>
      <c r="N156" s="42"/>
      <c r="O156" s="42"/>
      <c r="P156" s="42"/>
      <c r="Q156" s="42"/>
      <c r="R156" s="42"/>
      <c r="S156" s="42"/>
      <c r="T156" s="42"/>
      <c r="U156" s="42"/>
      <c r="V156" s="42"/>
      <c r="W156" s="42"/>
      <c r="X156" s="42"/>
      <c r="Y156" s="42"/>
      <c r="Z156" s="44"/>
      <c r="AA156" s="42"/>
      <c r="AB156" s="42"/>
      <c r="AC156" s="42"/>
      <c r="AD156" s="42"/>
      <c r="AE156" s="42"/>
    </row>
    <row r="157" spans="1:31" ht="19.95" customHeight="1">
      <c r="A157" s="42"/>
      <c r="B157" s="42"/>
      <c r="C157" s="42"/>
      <c r="D157" s="42"/>
      <c r="E157" s="42"/>
      <c r="F157" s="42"/>
      <c r="G157" s="42"/>
      <c r="H157" s="42"/>
      <c r="I157" s="42"/>
      <c r="J157" s="42"/>
      <c r="L157" s="42"/>
      <c r="M157" s="42"/>
      <c r="N157" s="42"/>
      <c r="O157" s="42"/>
      <c r="P157" s="42"/>
      <c r="Q157" s="42"/>
      <c r="R157" s="42"/>
      <c r="S157" s="42"/>
      <c r="T157" s="42"/>
      <c r="U157" s="42"/>
      <c r="V157" s="42"/>
      <c r="W157" s="42"/>
      <c r="X157" s="42"/>
      <c r="Y157" s="42"/>
      <c r="Z157" s="44"/>
      <c r="AA157" s="42"/>
      <c r="AB157" s="42"/>
      <c r="AC157" s="42"/>
      <c r="AD157" s="42"/>
      <c r="AE157" s="42"/>
    </row>
    <row r="158" spans="1:31" ht="19.95" customHeight="1"/>
    <row r="159" spans="1:31" ht="19.95" customHeight="1">
      <c r="A159" s="42"/>
      <c r="B159" s="42"/>
      <c r="C159" s="42"/>
      <c r="D159" s="42"/>
      <c r="E159" s="42"/>
      <c r="F159" s="42"/>
      <c r="G159" s="42"/>
      <c r="H159" s="42"/>
      <c r="I159" s="42"/>
      <c r="J159" s="42"/>
      <c r="L159" s="42"/>
      <c r="M159" s="42"/>
      <c r="N159" s="42"/>
      <c r="O159" s="42"/>
      <c r="P159" s="42"/>
      <c r="Q159" s="42"/>
      <c r="R159" s="42"/>
      <c r="S159" s="42"/>
      <c r="T159" s="42"/>
      <c r="U159" s="42"/>
      <c r="V159" s="42"/>
      <c r="W159" s="42"/>
      <c r="X159" s="42"/>
      <c r="Y159" s="42"/>
      <c r="Z159" s="44"/>
      <c r="AA159" s="42"/>
      <c r="AB159" s="42"/>
      <c r="AC159" s="42"/>
      <c r="AD159" s="42"/>
      <c r="AE159" s="42"/>
    </row>
    <row r="160" spans="1:31" ht="19.95" customHeight="1">
      <c r="A160" s="42"/>
      <c r="B160" s="42"/>
      <c r="C160" s="42"/>
      <c r="D160" s="42"/>
      <c r="E160" s="42"/>
      <c r="F160" s="42"/>
      <c r="G160" s="42"/>
      <c r="H160" s="42"/>
      <c r="I160" s="42"/>
      <c r="J160" s="42"/>
      <c r="L160" s="42"/>
      <c r="M160" s="42"/>
      <c r="N160" s="42"/>
      <c r="O160" s="42"/>
      <c r="P160" s="42"/>
      <c r="Q160" s="42"/>
      <c r="R160" s="42"/>
      <c r="S160" s="42"/>
      <c r="T160" s="42"/>
      <c r="U160" s="42"/>
      <c r="V160" s="42"/>
      <c r="W160" s="42"/>
      <c r="X160" s="42"/>
      <c r="Y160" s="42"/>
      <c r="Z160" s="44"/>
      <c r="AA160" s="42"/>
      <c r="AB160" s="42"/>
      <c r="AC160" s="42"/>
      <c r="AD160" s="42"/>
      <c r="AE160" s="42"/>
    </row>
    <row r="161" spans="1:31" ht="19.95" customHeight="1">
      <c r="A161" s="42"/>
      <c r="B161" s="42"/>
      <c r="C161" s="42"/>
      <c r="D161" s="42"/>
      <c r="E161" s="42"/>
      <c r="F161" s="42"/>
      <c r="G161" s="42"/>
      <c r="H161" s="42"/>
      <c r="I161" s="42"/>
      <c r="J161" s="42"/>
      <c r="L161" s="42"/>
      <c r="M161" s="42"/>
      <c r="N161" s="42"/>
      <c r="O161" s="42"/>
      <c r="P161" s="42"/>
      <c r="Q161" s="42"/>
      <c r="R161" s="42"/>
      <c r="S161" s="42"/>
      <c r="T161" s="42"/>
      <c r="U161" s="42"/>
      <c r="V161" s="42"/>
      <c r="W161" s="42"/>
      <c r="X161" s="42"/>
      <c r="Y161" s="42"/>
      <c r="Z161" s="44"/>
      <c r="AA161" s="42"/>
      <c r="AB161" s="42"/>
      <c r="AC161" s="42"/>
      <c r="AD161" s="42"/>
      <c r="AE161" s="42"/>
    </row>
    <row r="162" spans="1:31" ht="19.95" customHeight="1">
      <c r="A162" s="42"/>
      <c r="B162" s="42"/>
      <c r="C162" s="42"/>
      <c r="D162" s="42"/>
      <c r="E162" s="42"/>
      <c r="F162" s="42"/>
      <c r="G162" s="42"/>
      <c r="H162" s="42"/>
      <c r="I162" s="42"/>
      <c r="J162" s="42"/>
      <c r="L162" s="42"/>
      <c r="M162" s="42"/>
      <c r="N162" s="42"/>
      <c r="O162" s="42"/>
      <c r="P162" s="42"/>
      <c r="Q162" s="42"/>
      <c r="R162" s="42"/>
      <c r="S162" s="42"/>
      <c r="T162" s="42"/>
      <c r="U162" s="42"/>
      <c r="V162" s="42"/>
      <c r="W162" s="42"/>
      <c r="X162" s="42"/>
      <c r="Y162" s="42"/>
      <c r="Z162" s="44"/>
      <c r="AA162" s="42"/>
      <c r="AB162" s="42"/>
      <c r="AC162" s="42"/>
      <c r="AD162" s="42"/>
      <c r="AE162" s="42"/>
    </row>
    <row r="163" spans="1:31" ht="19.95" customHeight="1">
      <c r="A163" s="42"/>
      <c r="B163" s="42"/>
      <c r="C163" s="42"/>
      <c r="D163" s="42"/>
      <c r="E163" s="42"/>
      <c r="F163" s="42"/>
      <c r="G163" s="42"/>
      <c r="H163" s="42"/>
      <c r="I163" s="42"/>
      <c r="J163" s="42"/>
      <c r="L163" s="42"/>
      <c r="M163" s="42"/>
      <c r="N163" s="42"/>
      <c r="O163" s="42"/>
      <c r="P163" s="42"/>
      <c r="Q163" s="42"/>
      <c r="R163" s="42"/>
      <c r="S163" s="42"/>
      <c r="T163" s="42"/>
      <c r="U163" s="42"/>
      <c r="V163" s="42"/>
      <c r="W163" s="42"/>
      <c r="X163" s="42"/>
      <c r="Y163" s="42"/>
      <c r="Z163" s="44"/>
      <c r="AA163" s="42"/>
      <c r="AB163" s="42"/>
      <c r="AC163" s="42"/>
      <c r="AD163" s="42"/>
      <c r="AE163" s="42"/>
    </row>
    <row r="164" spans="1:31" ht="19.95" customHeight="1">
      <c r="A164" s="42"/>
      <c r="B164" s="42"/>
      <c r="C164" s="42"/>
      <c r="D164" s="42"/>
      <c r="E164" s="42"/>
      <c r="F164" s="42"/>
      <c r="G164" s="42"/>
      <c r="H164" s="42"/>
      <c r="I164" s="42"/>
      <c r="J164" s="42"/>
      <c r="L164" s="42"/>
      <c r="M164" s="42"/>
      <c r="N164" s="42"/>
      <c r="O164" s="42"/>
      <c r="P164" s="42"/>
      <c r="Q164" s="42"/>
      <c r="R164" s="42"/>
      <c r="S164" s="42"/>
      <c r="T164" s="42"/>
      <c r="U164" s="42"/>
      <c r="V164" s="42"/>
      <c r="W164" s="42"/>
      <c r="X164" s="42"/>
      <c r="Y164" s="42"/>
      <c r="Z164" s="44"/>
      <c r="AA164" s="42"/>
      <c r="AB164" s="42"/>
      <c r="AC164" s="42"/>
      <c r="AD164" s="42"/>
      <c r="AE164" s="42"/>
    </row>
    <row r="165" spans="1:31" ht="19.95" customHeight="1">
      <c r="A165" s="42"/>
      <c r="B165" s="42"/>
      <c r="C165" s="42"/>
      <c r="D165" s="42"/>
      <c r="E165" s="42"/>
      <c r="F165" s="42"/>
      <c r="G165" s="42"/>
      <c r="H165" s="42"/>
      <c r="I165" s="42"/>
      <c r="J165" s="42"/>
      <c r="L165" s="42"/>
      <c r="M165" s="42"/>
      <c r="N165" s="42"/>
      <c r="O165" s="42"/>
      <c r="P165" s="42"/>
      <c r="Q165" s="42"/>
      <c r="R165" s="42"/>
      <c r="S165" s="42"/>
      <c r="T165" s="42"/>
      <c r="U165" s="42"/>
      <c r="V165" s="42"/>
      <c r="W165" s="42"/>
      <c r="X165" s="42"/>
      <c r="Y165" s="42"/>
      <c r="Z165" s="44"/>
      <c r="AA165" s="42"/>
      <c r="AB165" s="42"/>
      <c r="AC165" s="42"/>
      <c r="AD165" s="42"/>
      <c r="AE165" s="42"/>
    </row>
    <row r="166" spans="1:31" ht="19.95" customHeight="1">
      <c r="A166" s="42"/>
      <c r="B166" s="42"/>
      <c r="C166" s="42"/>
      <c r="D166" s="42"/>
      <c r="E166" s="42"/>
      <c r="F166" s="42"/>
      <c r="G166" s="42"/>
      <c r="H166" s="42"/>
      <c r="I166" s="42"/>
      <c r="J166" s="42"/>
      <c r="L166" s="42"/>
      <c r="M166" s="42"/>
      <c r="N166" s="42"/>
      <c r="O166" s="42"/>
      <c r="P166" s="42"/>
      <c r="Q166" s="42"/>
      <c r="R166" s="42"/>
      <c r="S166" s="42"/>
      <c r="T166" s="42"/>
      <c r="U166" s="42"/>
      <c r="V166" s="42"/>
      <c r="W166" s="42"/>
      <c r="X166" s="42"/>
      <c r="Y166" s="42"/>
      <c r="Z166" s="44"/>
      <c r="AA166" s="42"/>
      <c r="AB166" s="42"/>
      <c r="AC166" s="42"/>
      <c r="AD166" s="42"/>
      <c r="AE166" s="42"/>
    </row>
    <row r="167" spans="1:31" ht="19.95" customHeight="1">
      <c r="A167" s="42"/>
      <c r="B167" s="42"/>
      <c r="C167" s="42"/>
      <c r="D167" s="42"/>
      <c r="E167" s="42"/>
      <c r="F167" s="42"/>
      <c r="G167" s="42"/>
      <c r="H167" s="42"/>
      <c r="I167" s="42"/>
      <c r="J167" s="42"/>
      <c r="L167" s="42"/>
      <c r="M167" s="42"/>
      <c r="N167" s="42"/>
      <c r="O167" s="42"/>
      <c r="P167" s="42"/>
      <c r="Q167" s="42"/>
      <c r="R167" s="42"/>
      <c r="S167" s="42"/>
      <c r="T167" s="42"/>
      <c r="U167" s="42"/>
      <c r="V167" s="42"/>
      <c r="W167" s="42"/>
      <c r="X167" s="42"/>
      <c r="Y167" s="42"/>
      <c r="Z167" s="44"/>
      <c r="AA167" s="42"/>
      <c r="AB167" s="42"/>
      <c r="AC167" s="42"/>
      <c r="AD167" s="42"/>
      <c r="AE167" s="42"/>
    </row>
    <row r="168" spans="1:31" ht="19.95" customHeight="1"/>
    <row r="169" spans="1:31" ht="19.95" customHeight="1"/>
    <row r="170" spans="1:31" ht="19.95" customHeight="1"/>
    <row r="171" spans="1:31" ht="19.95" customHeight="1">
      <c r="A171" s="42"/>
      <c r="B171" s="42"/>
      <c r="C171" s="42"/>
      <c r="D171" s="42"/>
      <c r="E171" s="42"/>
      <c r="F171" s="42"/>
      <c r="G171" s="42"/>
      <c r="H171" s="42"/>
      <c r="I171" s="42"/>
      <c r="J171" s="42"/>
      <c r="L171" s="42"/>
      <c r="M171" s="42"/>
      <c r="N171" s="42"/>
      <c r="O171" s="42"/>
      <c r="P171" s="42"/>
      <c r="Q171" s="42"/>
      <c r="R171" s="42"/>
      <c r="S171" s="42"/>
      <c r="T171" s="42"/>
      <c r="U171" s="42"/>
      <c r="V171" s="42"/>
      <c r="W171" s="42"/>
      <c r="X171" s="42"/>
      <c r="Y171" s="42"/>
      <c r="Z171" s="44"/>
      <c r="AA171" s="42"/>
      <c r="AB171" s="42"/>
      <c r="AC171" s="42"/>
      <c r="AD171" s="42"/>
      <c r="AE171" s="42"/>
    </row>
    <row r="172" spans="1:31" ht="19.95" customHeight="1">
      <c r="A172" s="42"/>
      <c r="B172" s="42"/>
      <c r="C172" s="42"/>
      <c r="D172" s="42"/>
      <c r="E172" s="42"/>
      <c r="F172" s="42"/>
      <c r="G172" s="42"/>
      <c r="H172" s="42"/>
      <c r="I172" s="42"/>
      <c r="J172" s="42"/>
      <c r="L172" s="42"/>
      <c r="M172" s="42"/>
      <c r="N172" s="42"/>
      <c r="O172" s="42"/>
      <c r="P172" s="42"/>
      <c r="Q172" s="42"/>
      <c r="R172" s="42"/>
      <c r="S172" s="42"/>
      <c r="T172" s="42"/>
      <c r="U172" s="42"/>
      <c r="V172" s="42"/>
      <c r="W172" s="42"/>
      <c r="X172" s="42"/>
      <c r="Y172" s="42"/>
      <c r="Z172" s="44"/>
      <c r="AA172" s="42"/>
      <c r="AB172" s="42"/>
      <c r="AC172" s="42"/>
      <c r="AD172" s="42"/>
      <c r="AE172" s="42"/>
    </row>
    <row r="173" spans="1:31" ht="19.95" customHeight="1">
      <c r="A173" s="42"/>
      <c r="B173" s="42"/>
      <c r="C173" s="42"/>
      <c r="D173" s="42"/>
      <c r="E173" s="42"/>
      <c r="F173" s="42"/>
      <c r="G173" s="42"/>
      <c r="H173" s="42"/>
      <c r="I173" s="42"/>
      <c r="J173" s="42"/>
      <c r="L173" s="42"/>
      <c r="M173" s="42"/>
      <c r="N173" s="42"/>
      <c r="O173" s="42"/>
      <c r="P173" s="42"/>
      <c r="Q173" s="42"/>
      <c r="R173" s="42"/>
      <c r="S173" s="42"/>
      <c r="T173" s="42"/>
      <c r="U173" s="42"/>
      <c r="V173" s="42"/>
      <c r="W173" s="42"/>
      <c r="X173" s="42"/>
      <c r="Y173" s="42"/>
      <c r="Z173" s="44"/>
      <c r="AA173" s="42"/>
      <c r="AB173" s="42"/>
      <c r="AC173" s="42"/>
      <c r="AD173" s="42"/>
      <c r="AE173" s="42"/>
    </row>
    <row r="174" spans="1:31" ht="19.95" customHeight="1">
      <c r="A174" s="42"/>
      <c r="B174" s="42"/>
      <c r="C174" s="42"/>
      <c r="D174" s="42"/>
      <c r="E174" s="42"/>
      <c r="F174" s="42"/>
      <c r="G174" s="42"/>
      <c r="H174" s="42"/>
      <c r="I174" s="42"/>
      <c r="J174" s="42"/>
      <c r="L174" s="42"/>
      <c r="M174" s="42"/>
      <c r="N174" s="42"/>
      <c r="O174" s="42"/>
      <c r="P174" s="42"/>
      <c r="Q174" s="42"/>
      <c r="R174" s="42"/>
      <c r="S174" s="42"/>
      <c r="T174" s="42"/>
      <c r="U174" s="42"/>
      <c r="V174" s="42"/>
      <c r="W174" s="42"/>
      <c r="X174" s="42"/>
      <c r="Y174" s="42"/>
      <c r="Z174" s="44"/>
      <c r="AA174" s="42"/>
      <c r="AB174" s="42"/>
      <c r="AC174" s="42"/>
      <c r="AD174" s="42"/>
      <c r="AE174" s="42"/>
    </row>
    <row r="175" spans="1:31" ht="19.95" customHeight="1">
      <c r="A175" s="42"/>
      <c r="B175" s="42"/>
      <c r="C175" s="42"/>
      <c r="D175" s="42"/>
      <c r="E175" s="42"/>
      <c r="F175" s="42"/>
      <c r="G175" s="42"/>
      <c r="H175" s="42"/>
      <c r="I175" s="42"/>
      <c r="J175" s="42"/>
      <c r="L175" s="42"/>
      <c r="M175" s="42"/>
      <c r="N175" s="42"/>
      <c r="O175" s="42"/>
      <c r="P175" s="42"/>
      <c r="Q175" s="42"/>
      <c r="R175" s="42"/>
      <c r="S175" s="42"/>
      <c r="T175" s="42"/>
      <c r="U175" s="42"/>
      <c r="V175" s="42"/>
      <c r="W175" s="42"/>
      <c r="X175" s="42"/>
      <c r="Y175" s="42"/>
      <c r="Z175" s="44"/>
      <c r="AA175" s="42"/>
      <c r="AB175" s="42"/>
      <c r="AC175" s="42"/>
      <c r="AD175" s="42"/>
      <c r="AE175" s="42"/>
    </row>
    <row r="176" spans="1:31" ht="19.95" customHeight="1">
      <c r="A176" s="42"/>
      <c r="B176" s="42"/>
      <c r="C176" s="42"/>
      <c r="D176" s="42"/>
      <c r="E176" s="42"/>
      <c r="F176" s="42"/>
      <c r="G176" s="42"/>
      <c r="H176" s="42"/>
      <c r="I176" s="42"/>
      <c r="J176" s="42"/>
      <c r="L176" s="42"/>
      <c r="M176" s="42"/>
      <c r="N176" s="42"/>
      <c r="O176" s="42"/>
      <c r="P176" s="42"/>
      <c r="Q176" s="42"/>
      <c r="R176" s="42"/>
      <c r="S176" s="42"/>
      <c r="T176" s="42"/>
      <c r="U176" s="42"/>
      <c r="V176" s="42"/>
      <c r="W176" s="42"/>
      <c r="X176" s="42"/>
      <c r="Y176" s="42"/>
      <c r="Z176" s="44"/>
      <c r="AA176" s="42"/>
      <c r="AB176" s="42"/>
      <c r="AC176" s="42"/>
      <c r="AD176" s="42"/>
      <c r="AE176" s="42"/>
    </row>
    <row r="177" spans="1:31" ht="19.95" customHeight="1">
      <c r="A177" s="42"/>
      <c r="B177" s="42"/>
      <c r="C177" s="42"/>
      <c r="D177" s="42"/>
      <c r="E177" s="42"/>
      <c r="F177" s="42"/>
      <c r="G177" s="42"/>
      <c r="H177" s="42"/>
      <c r="I177" s="42"/>
      <c r="J177" s="42"/>
      <c r="L177" s="42"/>
      <c r="M177" s="42"/>
      <c r="N177" s="42"/>
      <c r="O177" s="42"/>
      <c r="P177" s="42"/>
      <c r="Q177" s="42"/>
      <c r="R177" s="42"/>
      <c r="S177" s="42"/>
      <c r="T177" s="42"/>
      <c r="U177" s="42"/>
      <c r="V177" s="42"/>
      <c r="W177" s="42"/>
      <c r="X177" s="42"/>
      <c r="Y177" s="42"/>
      <c r="Z177" s="44"/>
      <c r="AA177" s="42"/>
      <c r="AB177" s="42"/>
      <c r="AC177" s="42"/>
      <c r="AD177" s="42"/>
      <c r="AE177" s="42"/>
    </row>
    <row r="178" spans="1:31" ht="19.95" customHeight="1">
      <c r="A178" s="42"/>
      <c r="B178" s="42"/>
      <c r="C178" s="42"/>
      <c r="D178" s="42"/>
      <c r="E178" s="42"/>
      <c r="F178" s="42"/>
      <c r="G178" s="42"/>
      <c r="H178" s="42"/>
      <c r="I178" s="42"/>
      <c r="J178" s="42"/>
      <c r="L178" s="42"/>
      <c r="M178" s="42"/>
      <c r="N178" s="42"/>
      <c r="O178" s="42"/>
      <c r="P178" s="42"/>
      <c r="Q178" s="42"/>
      <c r="R178" s="42"/>
      <c r="S178" s="42"/>
      <c r="T178" s="42"/>
      <c r="U178" s="42"/>
      <c r="V178" s="42"/>
      <c r="W178" s="42"/>
      <c r="X178" s="42"/>
      <c r="Y178" s="42"/>
      <c r="Z178" s="44"/>
      <c r="AA178" s="42"/>
      <c r="AB178" s="42"/>
      <c r="AC178" s="42"/>
      <c r="AD178" s="42"/>
      <c r="AE178" s="42"/>
    </row>
    <row r="179" spans="1:31" ht="19.95" customHeight="1">
      <c r="A179" s="42"/>
      <c r="B179" s="42"/>
      <c r="C179" s="42"/>
      <c r="D179" s="42"/>
      <c r="E179" s="42"/>
      <c r="F179" s="42"/>
      <c r="G179" s="42"/>
      <c r="H179" s="42"/>
      <c r="I179" s="42"/>
      <c r="J179" s="42"/>
      <c r="L179" s="42"/>
      <c r="M179" s="42"/>
      <c r="N179" s="42"/>
      <c r="O179" s="42"/>
      <c r="P179" s="42"/>
      <c r="Q179" s="42"/>
      <c r="R179" s="42"/>
      <c r="S179" s="42"/>
      <c r="T179" s="42"/>
      <c r="U179" s="42"/>
      <c r="V179" s="42"/>
      <c r="W179" s="42"/>
      <c r="X179" s="42"/>
      <c r="Y179" s="42"/>
      <c r="Z179" s="44"/>
      <c r="AA179" s="42"/>
      <c r="AB179" s="42"/>
      <c r="AC179" s="42"/>
      <c r="AD179" s="42"/>
      <c r="AE179" s="42"/>
    </row>
    <row r="180" spans="1:31" ht="19.95" customHeight="1">
      <c r="A180" s="42"/>
      <c r="B180" s="42"/>
      <c r="C180" s="42"/>
      <c r="D180" s="42"/>
      <c r="E180" s="42"/>
      <c r="F180" s="42"/>
      <c r="G180" s="42"/>
      <c r="H180" s="42"/>
      <c r="I180" s="42"/>
      <c r="J180" s="42"/>
      <c r="L180" s="42"/>
      <c r="M180" s="42"/>
      <c r="N180" s="42"/>
      <c r="O180" s="42"/>
      <c r="P180" s="42"/>
      <c r="Q180" s="42"/>
      <c r="R180" s="42"/>
      <c r="S180" s="42"/>
      <c r="T180" s="42"/>
      <c r="U180" s="42"/>
      <c r="V180" s="42"/>
      <c r="W180" s="42"/>
      <c r="X180" s="42"/>
      <c r="Y180" s="42"/>
      <c r="Z180" s="44"/>
      <c r="AA180" s="42"/>
      <c r="AB180" s="42"/>
      <c r="AC180" s="42"/>
      <c r="AD180" s="42"/>
      <c r="AE180" s="42"/>
    </row>
    <row r="181" spans="1:31" ht="19.95" customHeight="1">
      <c r="A181" s="42"/>
      <c r="B181" s="42"/>
      <c r="C181" s="42"/>
      <c r="D181" s="42"/>
      <c r="E181" s="42"/>
      <c r="F181" s="42"/>
      <c r="G181" s="42"/>
      <c r="H181" s="42"/>
      <c r="I181" s="42"/>
      <c r="J181" s="42"/>
      <c r="L181" s="42"/>
      <c r="M181" s="42"/>
      <c r="N181" s="42"/>
      <c r="O181" s="42"/>
      <c r="P181" s="42"/>
      <c r="Q181" s="42"/>
      <c r="R181" s="42"/>
      <c r="S181" s="42"/>
      <c r="T181" s="42"/>
      <c r="U181" s="42"/>
      <c r="V181" s="42"/>
      <c r="W181" s="42"/>
      <c r="X181" s="42"/>
      <c r="Y181" s="42"/>
      <c r="Z181" s="44"/>
      <c r="AA181" s="42"/>
      <c r="AB181" s="42"/>
      <c r="AC181" s="42"/>
      <c r="AD181" s="42"/>
      <c r="AE181" s="42"/>
    </row>
    <row r="182" spans="1:31" ht="19.95" customHeight="1">
      <c r="A182" s="42"/>
      <c r="B182" s="42"/>
      <c r="C182" s="42"/>
      <c r="D182" s="42"/>
      <c r="E182" s="42"/>
      <c r="F182" s="42"/>
      <c r="G182" s="42"/>
      <c r="H182" s="42"/>
      <c r="I182" s="42"/>
      <c r="J182" s="42"/>
      <c r="L182" s="42"/>
      <c r="M182" s="42"/>
      <c r="N182" s="42"/>
      <c r="O182" s="42"/>
      <c r="P182" s="42"/>
      <c r="Q182" s="42"/>
      <c r="R182" s="42"/>
      <c r="S182" s="42"/>
      <c r="T182" s="42"/>
      <c r="U182" s="42"/>
      <c r="V182" s="42"/>
      <c r="W182" s="42"/>
      <c r="X182" s="42"/>
      <c r="Y182" s="42"/>
      <c r="Z182" s="44"/>
      <c r="AA182" s="42"/>
      <c r="AB182" s="42"/>
      <c r="AC182" s="42"/>
      <c r="AD182" s="42"/>
      <c r="AE182" s="42"/>
    </row>
    <row r="183" spans="1:31" ht="19.95" customHeight="1">
      <c r="A183" s="42"/>
      <c r="B183" s="42"/>
      <c r="C183" s="42"/>
      <c r="D183" s="42"/>
      <c r="E183" s="42"/>
      <c r="F183" s="42"/>
      <c r="G183" s="42"/>
      <c r="H183" s="42"/>
      <c r="I183" s="42"/>
      <c r="J183" s="42"/>
      <c r="L183" s="42"/>
      <c r="M183" s="42"/>
      <c r="N183" s="42"/>
      <c r="O183" s="42"/>
      <c r="P183" s="42"/>
      <c r="Q183" s="42"/>
      <c r="R183" s="42"/>
      <c r="S183" s="42"/>
      <c r="T183" s="42"/>
      <c r="U183" s="42"/>
      <c r="V183" s="42"/>
      <c r="W183" s="42"/>
      <c r="X183" s="42"/>
      <c r="Y183" s="42"/>
      <c r="Z183" s="44"/>
      <c r="AA183" s="42"/>
      <c r="AB183" s="42"/>
      <c r="AC183" s="42"/>
      <c r="AD183" s="42"/>
      <c r="AE183" s="42"/>
    </row>
    <row r="184" spans="1:31" ht="19.95" customHeight="1">
      <c r="A184" s="42"/>
      <c r="B184" s="42"/>
      <c r="C184" s="42"/>
      <c r="D184" s="42"/>
      <c r="E184" s="42"/>
      <c r="F184" s="42"/>
      <c r="G184" s="42"/>
      <c r="H184" s="42"/>
      <c r="I184" s="42"/>
      <c r="J184" s="42"/>
      <c r="L184" s="42"/>
      <c r="M184" s="42"/>
      <c r="N184" s="42"/>
      <c r="O184" s="42"/>
      <c r="P184" s="42"/>
      <c r="Q184" s="42"/>
      <c r="R184" s="42"/>
      <c r="S184" s="42"/>
      <c r="T184" s="42"/>
      <c r="U184" s="42"/>
      <c r="V184" s="42"/>
      <c r="W184" s="42"/>
      <c r="X184" s="42"/>
      <c r="Y184" s="42"/>
      <c r="Z184" s="44"/>
      <c r="AA184" s="42"/>
      <c r="AB184" s="42"/>
      <c r="AC184" s="42"/>
      <c r="AD184" s="42"/>
      <c r="AE184" s="42"/>
    </row>
    <row r="185" spans="1:31" ht="19.95" customHeight="1">
      <c r="A185" s="42"/>
      <c r="B185" s="42"/>
      <c r="C185" s="42"/>
      <c r="D185" s="42"/>
      <c r="E185" s="42"/>
      <c r="F185" s="42"/>
      <c r="G185" s="42"/>
      <c r="H185" s="42"/>
      <c r="I185" s="42"/>
      <c r="J185" s="42"/>
      <c r="L185" s="42"/>
      <c r="M185" s="42"/>
      <c r="N185" s="42"/>
      <c r="O185" s="42"/>
      <c r="P185" s="42"/>
      <c r="Q185" s="42"/>
      <c r="R185" s="42"/>
      <c r="S185" s="42"/>
      <c r="T185" s="42"/>
      <c r="U185" s="42"/>
      <c r="V185" s="42"/>
      <c r="W185" s="42"/>
      <c r="X185" s="42"/>
      <c r="Y185" s="42"/>
      <c r="Z185" s="44"/>
      <c r="AA185" s="42"/>
      <c r="AB185" s="42"/>
      <c r="AC185" s="42"/>
      <c r="AD185" s="42"/>
      <c r="AE185" s="42"/>
    </row>
    <row r="186" spans="1:31" ht="19.95" customHeight="1">
      <c r="A186" s="42"/>
      <c r="B186" s="42"/>
      <c r="C186" s="42"/>
      <c r="D186" s="42"/>
      <c r="E186" s="42"/>
      <c r="F186" s="42"/>
      <c r="G186" s="42"/>
      <c r="H186" s="42"/>
      <c r="I186" s="42"/>
      <c r="J186" s="42"/>
      <c r="L186" s="42"/>
      <c r="M186" s="42"/>
      <c r="N186" s="42"/>
      <c r="O186" s="42"/>
      <c r="P186" s="42"/>
      <c r="Q186" s="42"/>
      <c r="R186" s="42"/>
      <c r="S186" s="42"/>
      <c r="T186" s="42"/>
      <c r="U186" s="42"/>
      <c r="V186" s="42"/>
      <c r="W186" s="42"/>
      <c r="X186" s="42"/>
      <c r="Y186" s="42"/>
      <c r="Z186" s="44"/>
      <c r="AA186" s="42"/>
      <c r="AB186" s="42"/>
      <c r="AC186" s="42"/>
      <c r="AD186" s="42"/>
      <c r="AE186" s="42"/>
    </row>
    <row r="187" spans="1:31" ht="19.95" customHeight="1">
      <c r="A187" s="42"/>
      <c r="B187" s="42"/>
      <c r="C187" s="42"/>
      <c r="D187" s="42"/>
      <c r="E187" s="42"/>
      <c r="F187" s="42"/>
      <c r="G187" s="42"/>
      <c r="H187" s="42"/>
      <c r="I187" s="42"/>
      <c r="J187" s="42"/>
      <c r="L187" s="42"/>
      <c r="M187" s="42"/>
      <c r="N187" s="42"/>
      <c r="O187" s="42"/>
      <c r="P187" s="42"/>
      <c r="Q187" s="42"/>
      <c r="R187" s="42"/>
      <c r="S187" s="42"/>
      <c r="T187" s="42"/>
      <c r="U187" s="42"/>
      <c r="V187" s="42"/>
      <c r="W187" s="42"/>
      <c r="X187" s="42"/>
      <c r="Y187" s="42"/>
      <c r="Z187" s="44"/>
      <c r="AA187" s="42"/>
      <c r="AB187" s="42"/>
      <c r="AC187" s="42"/>
      <c r="AD187" s="42"/>
      <c r="AE187" s="42"/>
    </row>
    <row r="188" spans="1:31" ht="19.95" customHeight="1">
      <c r="A188" s="42"/>
      <c r="B188" s="42"/>
      <c r="C188" s="42"/>
      <c r="D188" s="42"/>
      <c r="E188" s="42"/>
      <c r="F188" s="42"/>
      <c r="G188" s="42"/>
      <c r="H188" s="42"/>
      <c r="I188" s="42"/>
      <c r="J188" s="42"/>
      <c r="L188" s="42"/>
      <c r="M188" s="42"/>
      <c r="N188" s="42"/>
      <c r="O188" s="42"/>
      <c r="P188" s="42"/>
      <c r="Q188" s="42"/>
      <c r="R188" s="42"/>
      <c r="S188" s="42"/>
      <c r="T188" s="42"/>
      <c r="U188" s="42"/>
      <c r="V188" s="42"/>
      <c r="W188" s="42"/>
      <c r="X188" s="42"/>
      <c r="Y188" s="42"/>
      <c r="Z188" s="44"/>
      <c r="AA188" s="42"/>
      <c r="AB188" s="42"/>
      <c r="AC188" s="42"/>
      <c r="AD188" s="42"/>
      <c r="AE188" s="42"/>
    </row>
    <row r="189" spans="1:31" ht="19.95" customHeight="1">
      <c r="A189" s="42"/>
      <c r="B189" s="42"/>
      <c r="C189" s="42"/>
      <c r="D189" s="42"/>
      <c r="E189" s="42"/>
      <c r="F189" s="42"/>
      <c r="G189" s="42"/>
      <c r="H189" s="42"/>
      <c r="I189" s="42"/>
      <c r="J189" s="42"/>
      <c r="L189" s="42"/>
      <c r="M189" s="42"/>
      <c r="N189" s="42"/>
      <c r="O189" s="42"/>
      <c r="P189" s="42"/>
      <c r="Q189" s="42"/>
      <c r="R189" s="42"/>
      <c r="S189" s="42"/>
      <c r="T189" s="42"/>
      <c r="U189" s="42"/>
      <c r="V189" s="42"/>
      <c r="W189" s="42"/>
      <c r="X189" s="42"/>
      <c r="Y189" s="42"/>
      <c r="Z189" s="44"/>
      <c r="AA189" s="42"/>
      <c r="AB189" s="42"/>
      <c r="AC189" s="42"/>
      <c r="AD189" s="42"/>
      <c r="AE189" s="42"/>
    </row>
    <row r="190" spans="1:31" ht="19.95" customHeight="1">
      <c r="A190" s="42"/>
      <c r="B190" s="42"/>
      <c r="C190" s="42"/>
      <c r="D190" s="42"/>
      <c r="E190" s="42"/>
      <c r="F190" s="42"/>
      <c r="G190" s="42"/>
      <c r="H190" s="42"/>
      <c r="I190" s="42"/>
      <c r="J190" s="42"/>
      <c r="L190" s="42"/>
      <c r="M190" s="42"/>
      <c r="N190" s="42"/>
      <c r="O190" s="42"/>
      <c r="P190" s="42"/>
      <c r="Q190" s="42"/>
      <c r="R190" s="42"/>
      <c r="S190" s="42"/>
      <c r="T190" s="42"/>
      <c r="U190" s="42"/>
      <c r="V190" s="42"/>
      <c r="W190" s="42"/>
      <c r="X190" s="42"/>
      <c r="Y190" s="42"/>
      <c r="Z190" s="44"/>
      <c r="AA190" s="42"/>
      <c r="AB190" s="42"/>
      <c r="AC190" s="42"/>
      <c r="AD190" s="42"/>
      <c r="AE190" s="42"/>
    </row>
    <row r="191" spans="1:31" ht="19.95" customHeight="1">
      <c r="A191" s="42"/>
      <c r="B191" s="42"/>
      <c r="C191" s="42"/>
      <c r="D191" s="42"/>
      <c r="E191" s="42"/>
      <c r="F191" s="42"/>
      <c r="G191" s="42"/>
      <c r="H191" s="42"/>
      <c r="I191" s="42"/>
      <c r="J191" s="42"/>
      <c r="L191" s="42"/>
      <c r="M191" s="42"/>
      <c r="N191" s="42"/>
      <c r="O191" s="42"/>
      <c r="P191" s="42"/>
      <c r="Q191" s="42"/>
      <c r="R191" s="42"/>
      <c r="S191" s="42"/>
      <c r="T191" s="42"/>
      <c r="U191" s="42"/>
      <c r="V191" s="42"/>
      <c r="W191" s="42"/>
      <c r="X191" s="42"/>
      <c r="Y191" s="42"/>
      <c r="Z191" s="44"/>
      <c r="AA191" s="42"/>
      <c r="AB191" s="42"/>
      <c r="AC191" s="42"/>
      <c r="AD191" s="42"/>
      <c r="AE191" s="42"/>
    </row>
    <row r="192" spans="1:31" ht="19.95" customHeight="1">
      <c r="A192" s="42"/>
      <c r="B192" s="42"/>
      <c r="C192" s="42"/>
      <c r="D192" s="42"/>
      <c r="E192" s="42"/>
      <c r="F192" s="42"/>
      <c r="G192" s="42"/>
      <c r="H192" s="42"/>
      <c r="I192" s="42"/>
      <c r="J192" s="42"/>
      <c r="L192" s="42"/>
      <c r="M192" s="42"/>
      <c r="N192" s="42"/>
      <c r="O192" s="42"/>
      <c r="P192" s="42"/>
      <c r="Q192" s="42"/>
      <c r="R192" s="42"/>
      <c r="S192" s="42"/>
      <c r="T192" s="42"/>
      <c r="U192" s="42"/>
      <c r="V192" s="42"/>
      <c r="W192" s="42"/>
      <c r="X192" s="42"/>
      <c r="Y192" s="42"/>
      <c r="Z192" s="44"/>
      <c r="AA192" s="42"/>
      <c r="AB192" s="42"/>
      <c r="AC192" s="42"/>
      <c r="AD192" s="42"/>
      <c r="AE192" s="42"/>
    </row>
    <row r="193" spans="1:31" ht="19.95" customHeight="1">
      <c r="A193" s="42"/>
      <c r="B193" s="42"/>
      <c r="C193" s="42"/>
      <c r="D193" s="42"/>
      <c r="E193" s="42"/>
      <c r="F193" s="42"/>
      <c r="G193" s="42"/>
      <c r="H193" s="42"/>
      <c r="I193" s="42"/>
      <c r="J193" s="42"/>
      <c r="L193" s="42"/>
      <c r="M193" s="42"/>
      <c r="N193" s="42"/>
      <c r="O193" s="42"/>
      <c r="P193" s="42"/>
      <c r="Q193" s="42"/>
      <c r="R193" s="42"/>
      <c r="S193" s="42"/>
      <c r="T193" s="42"/>
      <c r="U193" s="42"/>
      <c r="V193" s="42"/>
      <c r="W193" s="42"/>
      <c r="X193" s="42"/>
      <c r="Y193" s="42"/>
      <c r="Z193" s="44"/>
      <c r="AA193" s="42"/>
      <c r="AB193" s="42"/>
      <c r="AC193" s="42"/>
      <c r="AD193" s="42"/>
      <c r="AE193" s="42"/>
    </row>
    <row r="194" spans="1:31" ht="19.95" customHeight="1">
      <c r="A194" s="42"/>
      <c r="B194" s="42"/>
      <c r="C194" s="42"/>
      <c r="D194" s="42"/>
      <c r="E194" s="42"/>
      <c r="F194" s="42"/>
      <c r="G194" s="42"/>
      <c r="H194" s="42"/>
      <c r="I194" s="42"/>
      <c r="J194" s="42"/>
      <c r="L194" s="42"/>
      <c r="M194" s="42"/>
      <c r="N194" s="42"/>
      <c r="O194" s="42"/>
      <c r="P194" s="42"/>
      <c r="Q194" s="42"/>
      <c r="R194" s="42"/>
      <c r="S194" s="42"/>
      <c r="T194" s="42"/>
      <c r="U194" s="42"/>
      <c r="V194" s="42"/>
      <c r="W194" s="42"/>
      <c r="X194" s="42"/>
      <c r="Y194" s="42"/>
      <c r="Z194" s="44"/>
      <c r="AA194" s="42"/>
      <c r="AB194" s="42"/>
      <c r="AC194" s="42"/>
      <c r="AD194" s="42"/>
      <c r="AE194" s="42"/>
    </row>
    <row r="195" spans="1:31" ht="19.95" customHeight="1">
      <c r="A195" s="42"/>
      <c r="B195" s="42"/>
      <c r="C195" s="42"/>
      <c r="D195" s="42"/>
      <c r="E195" s="42"/>
      <c r="F195" s="42"/>
      <c r="G195" s="42"/>
      <c r="H195" s="42"/>
      <c r="I195" s="42"/>
      <c r="J195" s="42"/>
      <c r="L195" s="42"/>
      <c r="M195" s="42"/>
      <c r="N195" s="42"/>
      <c r="O195" s="42"/>
      <c r="P195" s="42"/>
      <c r="Q195" s="42"/>
      <c r="R195" s="42"/>
      <c r="S195" s="42"/>
      <c r="T195" s="42"/>
      <c r="U195" s="42"/>
      <c r="V195" s="42"/>
      <c r="W195" s="42"/>
      <c r="X195" s="42"/>
      <c r="Y195" s="42"/>
      <c r="Z195" s="44"/>
      <c r="AA195" s="42"/>
      <c r="AB195" s="42"/>
      <c r="AC195" s="42"/>
      <c r="AD195" s="42"/>
      <c r="AE195" s="42"/>
    </row>
    <row r="196" spans="1:31" ht="19.95" customHeight="1">
      <c r="A196" s="42"/>
      <c r="B196" s="42"/>
      <c r="C196" s="42"/>
      <c r="D196" s="42"/>
      <c r="E196" s="42"/>
      <c r="F196" s="42"/>
      <c r="G196" s="42"/>
      <c r="H196" s="42"/>
      <c r="I196" s="42"/>
      <c r="J196" s="42"/>
      <c r="L196" s="42"/>
      <c r="M196" s="42"/>
      <c r="N196" s="42"/>
      <c r="O196" s="42"/>
      <c r="P196" s="42"/>
      <c r="Q196" s="42"/>
      <c r="R196" s="42"/>
      <c r="S196" s="42"/>
      <c r="T196" s="42"/>
      <c r="U196" s="42"/>
      <c r="V196" s="42"/>
      <c r="W196" s="42"/>
      <c r="X196" s="42"/>
      <c r="Y196" s="42"/>
      <c r="Z196" s="44"/>
      <c r="AA196" s="42"/>
      <c r="AB196" s="42"/>
      <c r="AC196" s="42"/>
      <c r="AD196" s="42"/>
      <c r="AE196" s="42"/>
    </row>
    <row r="197" spans="1:31" ht="19.95" customHeight="1">
      <c r="A197" s="42"/>
      <c r="B197" s="42"/>
      <c r="C197" s="42"/>
      <c r="D197" s="42"/>
      <c r="E197" s="42"/>
      <c r="F197" s="42"/>
      <c r="G197" s="42"/>
      <c r="H197" s="42"/>
      <c r="I197" s="42"/>
      <c r="J197" s="42"/>
      <c r="L197" s="42"/>
      <c r="M197" s="42"/>
      <c r="N197" s="42"/>
      <c r="O197" s="42"/>
      <c r="P197" s="42"/>
      <c r="Q197" s="42"/>
      <c r="R197" s="42"/>
      <c r="S197" s="42"/>
      <c r="T197" s="42"/>
      <c r="U197" s="42"/>
      <c r="V197" s="42"/>
      <c r="W197" s="42"/>
      <c r="X197" s="42"/>
      <c r="Y197" s="42"/>
      <c r="Z197" s="44"/>
      <c r="AA197" s="42"/>
      <c r="AB197" s="42"/>
      <c r="AC197" s="42"/>
      <c r="AD197" s="42"/>
      <c r="AE197" s="42"/>
    </row>
    <row r="198" spans="1:31" ht="19.95" customHeight="1">
      <c r="A198" s="42"/>
      <c r="B198" s="42"/>
      <c r="C198" s="42"/>
      <c r="D198" s="42"/>
      <c r="E198" s="42"/>
      <c r="F198" s="42"/>
      <c r="G198" s="42"/>
      <c r="H198" s="42"/>
      <c r="I198" s="42"/>
      <c r="J198" s="42"/>
      <c r="L198" s="42"/>
      <c r="M198" s="42"/>
      <c r="N198" s="42"/>
      <c r="O198" s="42"/>
      <c r="P198" s="42"/>
      <c r="Q198" s="42"/>
      <c r="R198" s="42"/>
      <c r="S198" s="42"/>
      <c r="T198" s="42"/>
      <c r="U198" s="42"/>
      <c r="V198" s="42"/>
      <c r="W198" s="42"/>
      <c r="X198" s="42"/>
      <c r="Y198" s="42"/>
      <c r="Z198" s="44"/>
      <c r="AA198" s="42"/>
      <c r="AB198" s="42"/>
      <c r="AC198" s="42"/>
      <c r="AD198" s="42"/>
      <c r="AE198" s="42"/>
    </row>
    <row r="199" spans="1:31" ht="19.95" customHeight="1">
      <c r="A199" s="42"/>
      <c r="B199" s="42"/>
      <c r="C199" s="42"/>
      <c r="D199" s="42"/>
      <c r="E199" s="42"/>
      <c r="F199" s="42"/>
      <c r="G199" s="42"/>
      <c r="H199" s="42"/>
      <c r="I199" s="42"/>
      <c r="J199" s="42"/>
      <c r="L199" s="42"/>
      <c r="M199" s="42"/>
      <c r="N199" s="42"/>
      <c r="O199" s="42"/>
      <c r="P199" s="42"/>
      <c r="Q199" s="42"/>
      <c r="R199" s="42"/>
      <c r="S199" s="42"/>
      <c r="T199" s="42"/>
      <c r="U199" s="42"/>
      <c r="V199" s="42"/>
      <c r="W199" s="42"/>
      <c r="X199" s="42"/>
      <c r="Y199" s="42"/>
      <c r="Z199" s="44"/>
      <c r="AA199" s="42"/>
      <c r="AB199" s="42"/>
      <c r="AC199" s="42"/>
      <c r="AD199" s="42"/>
      <c r="AE199" s="42"/>
    </row>
    <row r="200" spans="1:31" ht="19.95" customHeight="1">
      <c r="A200" s="42"/>
      <c r="B200" s="42"/>
      <c r="C200" s="42"/>
      <c r="D200" s="42"/>
      <c r="E200" s="42"/>
      <c r="F200" s="42"/>
      <c r="G200" s="42"/>
      <c r="H200" s="42"/>
      <c r="I200" s="42"/>
      <c r="J200" s="42"/>
      <c r="L200" s="42"/>
      <c r="M200" s="42"/>
      <c r="N200" s="42"/>
      <c r="O200" s="42"/>
      <c r="P200" s="42"/>
      <c r="Q200" s="42"/>
      <c r="R200" s="42"/>
      <c r="S200" s="42"/>
      <c r="T200" s="42"/>
      <c r="U200" s="42"/>
      <c r="V200" s="42"/>
      <c r="W200" s="42"/>
      <c r="X200" s="42"/>
      <c r="Y200" s="42"/>
      <c r="Z200" s="44"/>
      <c r="AA200" s="42"/>
      <c r="AB200" s="42"/>
      <c r="AC200" s="42"/>
      <c r="AD200" s="42"/>
      <c r="AE200" s="42"/>
    </row>
    <row r="201" spans="1:31" ht="19.95" customHeight="1">
      <c r="A201" s="42"/>
      <c r="B201" s="42"/>
      <c r="C201" s="42"/>
      <c r="D201" s="42"/>
      <c r="E201" s="42"/>
      <c r="F201" s="42"/>
      <c r="G201" s="42"/>
      <c r="H201" s="42"/>
      <c r="I201" s="42"/>
      <c r="J201" s="42"/>
      <c r="L201" s="42"/>
      <c r="M201" s="42"/>
      <c r="N201" s="42"/>
      <c r="O201" s="42"/>
      <c r="P201" s="42"/>
      <c r="Q201" s="42"/>
      <c r="R201" s="42"/>
      <c r="S201" s="42"/>
      <c r="T201" s="42"/>
      <c r="U201" s="42"/>
      <c r="V201" s="42"/>
      <c r="W201" s="42"/>
      <c r="X201" s="42"/>
      <c r="Y201" s="42"/>
      <c r="Z201" s="44"/>
      <c r="AA201" s="42"/>
      <c r="AB201" s="42"/>
      <c r="AC201" s="42"/>
      <c r="AD201" s="42"/>
      <c r="AE201" s="42"/>
    </row>
    <row r="202" spans="1:31" ht="19.95" customHeight="1">
      <c r="A202" s="42"/>
      <c r="B202" s="42"/>
      <c r="C202" s="42"/>
      <c r="D202" s="42"/>
      <c r="E202" s="42"/>
      <c r="F202" s="42"/>
      <c r="G202" s="42"/>
      <c r="H202" s="42"/>
      <c r="I202" s="42"/>
      <c r="J202" s="42"/>
      <c r="L202" s="42"/>
      <c r="M202" s="42"/>
      <c r="N202" s="42"/>
      <c r="O202" s="42"/>
      <c r="P202" s="42"/>
      <c r="Q202" s="42"/>
      <c r="R202" s="42"/>
      <c r="S202" s="42"/>
      <c r="T202" s="42"/>
      <c r="U202" s="42"/>
      <c r="V202" s="42"/>
      <c r="W202" s="42"/>
      <c r="X202" s="42"/>
      <c r="Y202" s="42"/>
      <c r="Z202" s="44"/>
      <c r="AA202" s="42"/>
      <c r="AB202" s="42"/>
      <c r="AC202" s="42"/>
      <c r="AD202" s="42"/>
      <c r="AE202" s="42"/>
    </row>
    <row r="203" spans="1:31" ht="19.95" customHeight="1">
      <c r="A203" s="42"/>
      <c r="B203" s="42"/>
      <c r="C203" s="42"/>
      <c r="D203" s="42"/>
      <c r="E203" s="42"/>
      <c r="F203" s="42"/>
      <c r="G203" s="42"/>
      <c r="H203" s="42"/>
      <c r="I203" s="42"/>
      <c r="J203" s="42"/>
      <c r="L203" s="42"/>
      <c r="M203" s="42"/>
      <c r="N203" s="42"/>
      <c r="O203" s="42"/>
      <c r="P203" s="42"/>
      <c r="Q203" s="42"/>
      <c r="R203" s="42"/>
      <c r="S203" s="42"/>
      <c r="T203" s="42"/>
      <c r="U203" s="42"/>
      <c r="V203" s="42"/>
      <c r="W203" s="42"/>
      <c r="X203" s="42"/>
      <c r="Y203" s="42"/>
      <c r="Z203" s="44"/>
      <c r="AA203" s="42"/>
      <c r="AB203" s="42"/>
      <c r="AC203" s="42"/>
      <c r="AD203" s="42"/>
      <c r="AE203" s="42"/>
    </row>
    <row r="204" spans="1:31" ht="19.95" customHeight="1">
      <c r="A204" s="42"/>
      <c r="B204" s="42"/>
      <c r="C204" s="42"/>
      <c r="D204" s="42"/>
      <c r="E204" s="42"/>
      <c r="F204" s="42"/>
      <c r="G204" s="42"/>
      <c r="H204" s="42"/>
      <c r="I204" s="42"/>
      <c r="J204" s="42"/>
      <c r="L204" s="42"/>
      <c r="M204" s="42"/>
      <c r="N204" s="42"/>
      <c r="O204" s="42"/>
      <c r="P204" s="42"/>
      <c r="Q204" s="42"/>
      <c r="R204" s="42"/>
      <c r="S204" s="42"/>
      <c r="T204" s="42"/>
      <c r="U204" s="42"/>
      <c r="V204" s="42"/>
      <c r="W204" s="42"/>
      <c r="X204" s="42"/>
      <c r="Y204" s="42"/>
      <c r="Z204" s="44"/>
      <c r="AA204" s="42"/>
      <c r="AB204" s="42"/>
      <c r="AC204" s="42"/>
      <c r="AD204" s="42"/>
      <c r="AE204" s="42"/>
    </row>
    <row r="205" spans="1:31" ht="19.95" customHeight="1">
      <c r="A205" s="42"/>
      <c r="B205" s="42"/>
      <c r="C205" s="42"/>
      <c r="D205" s="42"/>
      <c r="E205" s="42"/>
      <c r="F205" s="42"/>
      <c r="G205" s="42"/>
      <c r="H205" s="42"/>
      <c r="I205" s="42"/>
      <c r="J205" s="42"/>
      <c r="L205" s="42"/>
      <c r="M205" s="42"/>
      <c r="N205" s="42"/>
      <c r="O205" s="42"/>
      <c r="P205" s="42"/>
      <c r="Q205" s="42"/>
      <c r="R205" s="42"/>
      <c r="S205" s="42"/>
      <c r="T205" s="42"/>
      <c r="U205" s="42"/>
      <c r="V205" s="42"/>
      <c r="W205" s="42"/>
      <c r="X205" s="42"/>
      <c r="Y205" s="42"/>
      <c r="Z205" s="44"/>
      <c r="AA205" s="42"/>
      <c r="AB205" s="42"/>
      <c r="AC205" s="42"/>
      <c r="AD205" s="42"/>
      <c r="AE205" s="42"/>
    </row>
    <row r="206" spans="1:31" ht="19.95" customHeight="1">
      <c r="A206" s="42"/>
      <c r="B206" s="42"/>
      <c r="C206" s="42"/>
      <c r="D206" s="42"/>
      <c r="E206" s="42"/>
      <c r="F206" s="42"/>
      <c r="G206" s="42"/>
      <c r="H206" s="42"/>
      <c r="I206" s="42"/>
      <c r="J206" s="42"/>
      <c r="L206" s="42"/>
      <c r="M206" s="42"/>
      <c r="N206" s="42"/>
      <c r="O206" s="42"/>
      <c r="P206" s="42"/>
      <c r="Q206" s="42"/>
      <c r="R206" s="42"/>
      <c r="S206" s="42"/>
      <c r="T206" s="42"/>
      <c r="U206" s="42"/>
      <c r="V206" s="42"/>
      <c r="W206" s="42"/>
      <c r="X206" s="42"/>
      <c r="Y206" s="42"/>
      <c r="Z206" s="44"/>
      <c r="AA206" s="42"/>
      <c r="AB206" s="42"/>
      <c r="AC206" s="42"/>
      <c r="AD206" s="42"/>
      <c r="AE206" s="42"/>
    </row>
    <row r="207" spans="1:31" ht="19.95" customHeight="1">
      <c r="A207" s="42"/>
      <c r="B207" s="42"/>
      <c r="C207" s="42"/>
      <c r="D207" s="42"/>
      <c r="E207" s="42"/>
      <c r="F207" s="42"/>
      <c r="G207" s="42"/>
      <c r="H207" s="42"/>
      <c r="I207" s="42"/>
      <c r="J207" s="42"/>
      <c r="L207" s="42"/>
      <c r="M207" s="42"/>
      <c r="N207" s="42"/>
      <c r="O207" s="42"/>
      <c r="P207" s="42"/>
      <c r="Q207" s="42"/>
      <c r="R207" s="42"/>
      <c r="S207" s="42"/>
      <c r="T207" s="42"/>
      <c r="U207" s="42"/>
      <c r="V207" s="42"/>
      <c r="W207" s="42"/>
      <c r="X207" s="42"/>
      <c r="Y207" s="42"/>
      <c r="Z207" s="44"/>
      <c r="AA207" s="42"/>
      <c r="AB207" s="42"/>
      <c r="AC207" s="42"/>
      <c r="AD207" s="42"/>
      <c r="AE207" s="42"/>
    </row>
    <row r="208" spans="1:31" ht="19.95" customHeight="1">
      <c r="A208" s="42"/>
      <c r="B208" s="42"/>
      <c r="C208" s="42"/>
      <c r="D208" s="42"/>
      <c r="E208" s="42"/>
      <c r="F208" s="42"/>
      <c r="G208" s="42"/>
      <c r="H208" s="42"/>
      <c r="I208" s="42"/>
      <c r="J208" s="42"/>
      <c r="L208" s="42"/>
      <c r="M208" s="42"/>
      <c r="N208" s="42"/>
      <c r="O208" s="42"/>
      <c r="P208" s="42"/>
      <c r="Q208" s="42"/>
      <c r="R208" s="42"/>
      <c r="S208" s="42"/>
      <c r="T208" s="42"/>
      <c r="U208" s="42"/>
      <c r="V208" s="42"/>
      <c r="W208" s="42"/>
      <c r="X208" s="42"/>
      <c r="Y208" s="42"/>
      <c r="Z208" s="44"/>
      <c r="AA208" s="42"/>
      <c r="AB208" s="42"/>
      <c r="AC208" s="42"/>
      <c r="AD208" s="42"/>
      <c r="AE208" s="42"/>
    </row>
    <row r="209" spans="1:31" ht="19.95" customHeight="1">
      <c r="A209" s="42"/>
      <c r="B209" s="42"/>
      <c r="C209" s="42"/>
      <c r="D209" s="42"/>
      <c r="E209" s="42"/>
      <c r="F209" s="42"/>
      <c r="G209" s="42"/>
      <c r="H209" s="42"/>
      <c r="I209" s="42"/>
      <c r="J209" s="42"/>
      <c r="L209" s="42"/>
      <c r="M209" s="42"/>
      <c r="N209" s="42"/>
      <c r="O209" s="42"/>
      <c r="P209" s="42"/>
      <c r="Q209" s="42"/>
      <c r="R209" s="42"/>
      <c r="S209" s="42"/>
      <c r="T209" s="42"/>
      <c r="U209" s="42"/>
      <c r="V209" s="42"/>
      <c r="W209" s="42"/>
      <c r="X209" s="42"/>
      <c r="Y209" s="42"/>
      <c r="Z209" s="44"/>
      <c r="AA209" s="42"/>
      <c r="AB209" s="42"/>
      <c r="AC209" s="42"/>
      <c r="AD209" s="42"/>
      <c r="AE209" s="42"/>
    </row>
    <row r="210" spans="1:31" ht="19.95" customHeight="1">
      <c r="A210" s="42"/>
      <c r="B210" s="42"/>
      <c r="C210" s="42"/>
      <c r="D210" s="42"/>
      <c r="E210" s="42"/>
      <c r="F210" s="42"/>
      <c r="G210" s="42"/>
      <c r="H210" s="42"/>
      <c r="I210" s="42"/>
      <c r="J210" s="42"/>
      <c r="L210" s="42"/>
      <c r="M210" s="42"/>
      <c r="N210" s="42"/>
      <c r="O210" s="42"/>
      <c r="P210" s="42"/>
      <c r="Q210" s="42"/>
      <c r="R210" s="42"/>
      <c r="S210" s="42"/>
      <c r="T210" s="42"/>
      <c r="U210" s="42"/>
      <c r="V210" s="42"/>
      <c r="W210" s="42"/>
      <c r="X210" s="42"/>
      <c r="Y210" s="42"/>
      <c r="Z210" s="44"/>
      <c r="AA210" s="42"/>
      <c r="AB210" s="42"/>
      <c r="AC210" s="42"/>
      <c r="AD210" s="42"/>
      <c r="AE210" s="42"/>
    </row>
    <row r="211" spans="1:31" ht="19.95" customHeight="1">
      <c r="A211" s="42"/>
      <c r="B211" s="42"/>
      <c r="C211" s="42"/>
      <c r="D211" s="42"/>
      <c r="E211" s="42"/>
      <c r="F211" s="42"/>
      <c r="G211" s="42"/>
      <c r="H211" s="42"/>
      <c r="I211" s="42"/>
      <c r="J211" s="42"/>
      <c r="L211" s="42"/>
      <c r="M211" s="42"/>
      <c r="N211" s="42"/>
      <c r="O211" s="42"/>
      <c r="P211" s="42"/>
      <c r="Q211" s="42"/>
      <c r="R211" s="42"/>
      <c r="S211" s="42"/>
      <c r="T211" s="42"/>
      <c r="U211" s="42"/>
      <c r="V211" s="42"/>
      <c r="W211" s="42"/>
      <c r="X211" s="42"/>
      <c r="Y211" s="42"/>
      <c r="Z211" s="44"/>
      <c r="AA211" s="42"/>
      <c r="AB211" s="42"/>
      <c r="AC211" s="42"/>
      <c r="AD211" s="42"/>
      <c r="AE211" s="42"/>
    </row>
    <row r="212" spans="1:31" ht="19.95" customHeight="1">
      <c r="A212" s="42"/>
      <c r="B212" s="42"/>
      <c r="C212" s="42"/>
      <c r="D212" s="42"/>
      <c r="E212" s="42"/>
      <c r="F212" s="42"/>
      <c r="G212" s="42"/>
      <c r="H212" s="42"/>
      <c r="I212" s="42"/>
      <c r="J212" s="42"/>
      <c r="L212" s="42"/>
      <c r="M212" s="42"/>
      <c r="N212" s="42"/>
      <c r="O212" s="42"/>
      <c r="P212" s="42"/>
      <c r="Q212" s="42"/>
      <c r="R212" s="42"/>
      <c r="S212" s="42"/>
      <c r="T212" s="42"/>
      <c r="U212" s="42"/>
      <c r="V212" s="42"/>
      <c r="W212" s="42"/>
      <c r="X212" s="42"/>
      <c r="Y212" s="42"/>
      <c r="Z212" s="44"/>
      <c r="AA212" s="42"/>
      <c r="AB212" s="42"/>
      <c r="AC212" s="42"/>
      <c r="AD212" s="42"/>
      <c r="AE212" s="42"/>
    </row>
    <row r="213" spans="1:31" ht="19.95" customHeight="1">
      <c r="A213" s="42"/>
      <c r="B213" s="42"/>
      <c r="C213" s="42"/>
      <c r="D213" s="42"/>
      <c r="E213" s="42"/>
      <c r="F213" s="42"/>
      <c r="G213" s="42"/>
      <c r="H213" s="42"/>
      <c r="I213" s="42"/>
      <c r="J213" s="42"/>
      <c r="L213" s="42"/>
      <c r="M213" s="42"/>
      <c r="N213" s="42"/>
      <c r="O213" s="42"/>
      <c r="P213" s="42"/>
      <c r="Q213" s="42"/>
      <c r="R213" s="42"/>
      <c r="S213" s="42"/>
      <c r="T213" s="42"/>
      <c r="U213" s="42"/>
      <c r="V213" s="42"/>
      <c r="W213" s="42"/>
      <c r="X213" s="42"/>
      <c r="Y213" s="42"/>
      <c r="Z213" s="44"/>
      <c r="AA213" s="42"/>
      <c r="AB213" s="42"/>
      <c r="AC213" s="42"/>
      <c r="AD213" s="42"/>
      <c r="AE213" s="42"/>
    </row>
    <row r="214" spans="1:31" ht="19.95" customHeight="1">
      <c r="A214" s="42"/>
      <c r="B214" s="42"/>
      <c r="C214" s="42"/>
      <c r="D214" s="42"/>
      <c r="E214" s="42"/>
      <c r="F214" s="42"/>
      <c r="G214" s="42"/>
      <c r="H214" s="42"/>
      <c r="I214" s="42"/>
      <c r="J214" s="42"/>
      <c r="L214" s="42"/>
      <c r="M214" s="42"/>
      <c r="N214" s="42"/>
      <c r="O214" s="42"/>
      <c r="P214" s="42"/>
      <c r="Q214" s="42"/>
      <c r="R214" s="42"/>
      <c r="S214" s="42"/>
      <c r="T214" s="42"/>
      <c r="U214" s="42"/>
      <c r="V214" s="42"/>
      <c r="W214" s="42"/>
      <c r="X214" s="42"/>
      <c r="Y214" s="42"/>
      <c r="Z214" s="44"/>
      <c r="AA214" s="42"/>
      <c r="AB214" s="42"/>
      <c r="AC214" s="42"/>
      <c r="AD214" s="42"/>
      <c r="AE214" s="42"/>
    </row>
    <row r="215" spans="1:31" ht="19.95" customHeight="1">
      <c r="A215" s="42"/>
      <c r="B215" s="42"/>
      <c r="C215" s="42"/>
      <c r="D215" s="42"/>
      <c r="E215" s="42"/>
      <c r="F215" s="42"/>
      <c r="G215" s="42"/>
      <c r="H215" s="42"/>
      <c r="I215" s="42"/>
      <c r="J215" s="42"/>
      <c r="L215" s="42"/>
      <c r="M215" s="42"/>
      <c r="N215" s="42"/>
      <c r="O215" s="42"/>
      <c r="P215" s="42"/>
      <c r="Q215" s="42"/>
      <c r="R215" s="42"/>
      <c r="S215" s="42"/>
      <c r="T215" s="42"/>
      <c r="U215" s="42"/>
      <c r="V215" s="42"/>
      <c r="W215" s="42"/>
      <c r="X215" s="42"/>
      <c r="Y215" s="42"/>
      <c r="Z215" s="44"/>
      <c r="AA215" s="42"/>
      <c r="AB215" s="42"/>
      <c r="AC215" s="42"/>
      <c r="AD215" s="42"/>
      <c r="AE215" s="42"/>
    </row>
    <row r="216" spans="1:31" ht="19.95" customHeight="1">
      <c r="A216" s="42"/>
      <c r="B216" s="42"/>
      <c r="C216" s="42"/>
      <c r="D216" s="42"/>
      <c r="E216" s="42"/>
      <c r="F216" s="42"/>
      <c r="G216" s="42"/>
      <c r="H216" s="42"/>
      <c r="I216" s="42"/>
      <c r="J216" s="42"/>
      <c r="L216" s="42"/>
      <c r="M216" s="42"/>
      <c r="N216" s="42"/>
      <c r="O216" s="42"/>
      <c r="P216" s="42"/>
      <c r="Q216" s="42"/>
      <c r="R216" s="42"/>
      <c r="S216" s="42"/>
      <c r="T216" s="42"/>
      <c r="U216" s="42"/>
      <c r="V216" s="42"/>
      <c r="W216" s="42"/>
      <c r="X216" s="42"/>
      <c r="Y216" s="42"/>
      <c r="Z216" s="44"/>
      <c r="AA216" s="42"/>
      <c r="AB216" s="42"/>
      <c r="AC216" s="42"/>
      <c r="AD216" s="42"/>
      <c r="AE216" s="42"/>
    </row>
    <row r="217" spans="1:31" ht="19.95" customHeight="1">
      <c r="A217" s="42"/>
      <c r="B217" s="42"/>
      <c r="C217" s="42"/>
      <c r="D217" s="42"/>
      <c r="E217" s="42"/>
      <c r="F217" s="42"/>
      <c r="G217" s="42"/>
      <c r="H217" s="42"/>
      <c r="I217" s="42"/>
      <c r="J217" s="42"/>
      <c r="L217" s="42"/>
      <c r="M217" s="42"/>
      <c r="N217" s="42"/>
      <c r="O217" s="42"/>
      <c r="P217" s="42"/>
      <c r="Q217" s="42"/>
      <c r="R217" s="42"/>
      <c r="S217" s="42"/>
      <c r="T217" s="42"/>
      <c r="U217" s="42"/>
      <c r="V217" s="42"/>
      <c r="W217" s="42"/>
      <c r="X217" s="42"/>
      <c r="Y217" s="42"/>
      <c r="Z217" s="44"/>
      <c r="AA217" s="42"/>
      <c r="AB217" s="42"/>
      <c r="AC217" s="42"/>
      <c r="AD217" s="42"/>
      <c r="AE217" s="42"/>
    </row>
    <row r="218" spans="1:31" ht="19.95" customHeight="1">
      <c r="A218" s="42"/>
      <c r="B218" s="42"/>
      <c r="C218" s="42"/>
      <c r="D218" s="42"/>
      <c r="E218" s="42"/>
      <c r="F218" s="42"/>
      <c r="G218" s="42"/>
      <c r="H218" s="42"/>
      <c r="I218" s="42"/>
      <c r="J218" s="42"/>
      <c r="L218" s="42"/>
      <c r="M218" s="42"/>
      <c r="N218" s="42"/>
      <c r="O218" s="42"/>
      <c r="P218" s="42"/>
      <c r="Q218" s="42"/>
      <c r="R218" s="42"/>
      <c r="S218" s="42"/>
      <c r="T218" s="42"/>
      <c r="U218" s="42"/>
      <c r="V218" s="42"/>
      <c r="W218" s="42"/>
      <c r="X218" s="42"/>
      <c r="Y218" s="42"/>
      <c r="Z218" s="44"/>
      <c r="AA218" s="42"/>
      <c r="AB218" s="42"/>
      <c r="AC218" s="42"/>
      <c r="AD218" s="42"/>
      <c r="AE218" s="42"/>
    </row>
  </sheetData>
  <mergeCells count="35">
    <mergeCell ref="B39:D39"/>
    <mergeCell ref="B40:D40"/>
    <mergeCell ref="B20:F20"/>
    <mergeCell ref="B8:F8"/>
    <mergeCell ref="B27:D27"/>
    <mergeCell ref="B28:D28"/>
    <mergeCell ref="B29:D29"/>
    <mergeCell ref="B30:D30"/>
    <mergeCell ref="B31:D31"/>
    <mergeCell ref="B32:D32"/>
    <mergeCell ref="E35:F35"/>
    <mergeCell ref="E36:F36"/>
    <mergeCell ref="E37:F37"/>
    <mergeCell ref="E38:F38"/>
    <mergeCell ref="E39:F39"/>
    <mergeCell ref="E40:F40"/>
    <mergeCell ref="E34:F34"/>
    <mergeCell ref="B35:D35"/>
    <mergeCell ref="B36:D36"/>
    <mergeCell ref="B37:D37"/>
    <mergeCell ref="B38:D38"/>
    <mergeCell ref="B34:D34"/>
    <mergeCell ref="B33:D33"/>
    <mergeCell ref="B4:F4"/>
    <mergeCell ref="C6:E6"/>
    <mergeCell ref="B12:F12"/>
    <mergeCell ref="E26:F26"/>
    <mergeCell ref="E27:F27"/>
    <mergeCell ref="E28:F28"/>
    <mergeCell ref="B26:D26"/>
    <mergeCell ref="E29:F29"/>
    <mergeCell ref="E30:F30"/>
    <mergeCell ref="E31:F31"/>
    <mergeCell ref="E32:F32"/>
    <mergeCell ref="E33:F33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B16BAC-CEC6-4DB4-BDE3-BD478A2C7497}">
  <sheetPr codeName="Feuil5"/>
  <dimension ref="B4:F23"/>
  <sheetViews>
    <sheetView tabSelected="1" workbookViewId="0">
      <selection activeCell="F19" sqref="F19"/>
    </sheetView>
  </sheetViews>
  <sheetFormatPr baseColWidth="10" defaultRowHeight="14.4"/>
  <cols>
    <col min="2" max="2" width="19.5546875" customWidth="1"/>
    <col min="3" max="3" width="5.21875" bestFit="1" customWidth="1"/>
    <col min="6" max="6" width="79.44140625" customWidth="1"/>
    <col min="7" max="7" width="21.33203125" customWidth="1"/>
  </cols>
  <sheetData>
    <row r="4" spans="2:6">
      <c r="B4" s="50" t="s">
        <v>121</v>
      </c>
      <c r="C4" s="51" t="str">
        <f>COUNTIF(C5:C8,TRUE)&amp;"/"&amp;COUNTA(C5:C8)</f>
        <v>0/4</v>
      </c>
      <c r="D4" s="47" t="s">
        <v>111</v>
      </c>
      <c r="E4" s="52" t="s">
        <v>110</v>
      </c>
      <c r="F4" s="52" t="s">
        <v>122</v>
      </c>
    </row>
    <row r="5" spans="2:6">
      <c r="B5" s="74" t="s">
        <v>117</v>
      </c>
      <c r="C5" s="54" t="b">
        <v>0</v>
      </c>
      <c r="D5">
        <f>COUNTIF(C5:C7,TRUE)</f>
        <v>0</v>
      </c>
      <c r="E5" cm="1">
        <f t="array" ref="E5">COUNTIF(C5:C7,fauxVRAI)</f>
        <v>0</v>
      </c>
      <c r="F5" s="63" t="s">
        <v>116</v>
      </c>
    </row>
    <row r="6" spans="2:6">
      <c r="B6" s="74" t="s">
        <v>118</v>
      </c>
      <c r="C6" s="54" t="b">
        <v>0</v>
      </c>
      <c r="D6" s="53">
        <f>D5/(COUNTA(C5:C7))</f>
        <v>0</v>
      </c>
      <c r="F6" s="64"/>
    </row>
    <row r="7" spans="2:6">
      <c r="B7" s="74" t="s">
        <v>119</v>
      </c>
      <c r="C7" s="54" t="b">
        <v>0</v>
      </c>
    </row>
    <row r="8" spans="2:6" ht="15" customHeight="1">
      <c r="B8" s="74" t="s">
        <v>120</v>
      </c>
      <c r="C8" s="54" t="b">
        <v>0</v>
      </c>
    </row>
    <row r="9" spans="2:6" ht="15" customHeight="1"/>
    <row r="10" spans="2:6" ht="15" customHeight="1">
      <c r="B10" s="75" t="s">
        <v>123</v>
      </c>
      <c r="C10" s="75"/>
      <c r="D10" s="75"/>
      <c r="E10" s="75"/>
      <c r="F10" s="75"/>
    </row>
    <row r="11" spans="2:6" ht="21" customHeight="1">
      <c r="B11" s="76" t="s">
        <v>124</v>
      </c>
      <c r="C11" s="76"/>
      <c r="D11" s="76"/>
      <c r="E11" s="76"/>
      <c r="F11" s="76"/>
    </row>
    <row r="12" spans="2:6">
      <c r="B12" s="55"/>
      <c r="C12" s="54" t="b">
        <v>0</v>
      </c>
      <c r="D12" s="48" t="s">
        <v>112</v>
      </c>
    </row>
    <row r="13" spans="2:6">
      <c r="C13" s="54" t="b">
        <v>0</v>
      </c>
      <c r="D13" s="48" t="s">
        <v>113</v>
      </c>
    </row>
    <row r="14" spans="2:6">
      <c r="C14" s="54" t="b">
        <v>0</v>
      </c>
      <c r="D14" s="48" t="s">
        <v>114</v>
      </c>
    </row>
    <row r="15" spans="2:6">
      <c r="C15" s="54" t="b">
        <v>0</v>
      </c>
      <c r="D15" s="48" t="s">
        <v>115</v>
      </c>
    </row>
    <row r="22" spans="6:6">
      <c r="F22" s="49" t="b">
        <v>0</v>
      </c>
    </row>
    <row r="23" spans="6:6">
      <c r="F23" s="49" t="b">
        <v>0</v>
      </c>
    </row>
  </sheetData>
  <mergeCells count="2">
    <mergeCell ref="F5:F6"/>
    <mergeCell ref="B11:F11"/>
  </mergeCells>
  <conditionalFormatting sqref="B5:C8 B10:B12">
    <cfRule type="expression" dxfId="1" priority="3">
      <formula>$C5</formula>
    </cfRule>
  </conditionalFormatting>
  <conditionalFormatting sqref="C12:D15">
    <cfRule type="expression" dxfId="0" priority="1">
      <formula>$C12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>
    <tabColor theme="9" tint="0.39997558519241921"/>
  </sheetPr>
  <dimension ref="B1:M103"/>
  <sheetViews>
    <sheetView topLeftCell="A57" zoomScale="70" zoomScaleNormal="70" workbookViewId="0">
      <selection activeCell="U92" sqref="U92"/>
    </sheetView>
  </sheetViews>
  <sheetFormatPr baseColWidth="10" defaultColWidth="11.5546875" defaultRowHeight="14.4"/>
  <cols>
    <col min="2" max="2" width="9.5546875" customWidth="1"/>
    <col min="3" max="4" width="11.77734375" bestFit="1" customWidth="1"/>
    <col min="5" max="5" width="12.44140625" bestFit="1" customWidth="1"/>
    <col min="6" max="6" width="12.21875" bestFit="1" customWidth="1"/>
    <col min="7" max="7" width="15" bestFit="1" customWidth="1"/>
    <col min="8" max="8" width="13.21875" bestFit="1" customWidth="1"/>
    <col min="9" max="9" width="18" bestFit="1" customWidth="1"/>
    <col min="10" max="10" width="16.109375" bestFit="1" customWidth="1"/>
    <col min="11" max="12" width="15.5546875" bestFit="1" customWidth="1"/>
    <col min="13" max="13" width="13.109375" bestFit="1" customWidth="1"/>
  </cols>
  <sheetData>
    <row r="1" spans="2:13" ht="15" thickBot="1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2:13" ht="15" customHeight="1" thickTop="1">
      <c r="B2" s="65" t="s">
        <v>109</v>
      </c>
      <c r="C2" s="66"/>
      <c r="D2" s="66"/>
      <c r="E2" s="66"/>
      <c r="F2" s="66"/>
      <c r="G2" s="66"/>
      <c r="H2" s="66"/>
      <c r="I2" s="66"/>
      <c r="J2" s="66"/>
      <c r="K2" s="66"/>
      <c r="L2" s="66"/>
      <c r="M2" s="67"/>
    </row>
    <row r="3" spans="2:13" ht="15" customHeight="1" thickBot="1">
      <c r="B3" s="68"/>
      <c r="C3" s="69"/>
      <c r="D3" s="69"/>
      <c r="E3" s="69"/>
      <c r="F3" s="69"/>
      <c r="G3" s="69"/>
      <c r="H3" s="69"/>
      <c r="I3" s="69"/>
      <c r="J3" s="69"/>
      <c r="K3" s="69"/>
      <c r="L3" s="69"/>
      <c r="M3" s="70"/>
    </row>
    <row r="4" spans="2:13" ht="24" thickTop="1">
      <c r="B4" s="2"/>
      <c r="C4" s="2"/>
      <c r="D4" s="2"/>
      <c r="E4" s="2"/>
      <c r="F4" s="2"/>
      <c r="G4" s="2"/>
      <c r="H4" s="3">
        <f ca="1">TODAY()</f>
        <v>46128</v>
      </c>
      <c r="I4" s="3"/>
      <c r="J4" s="4"/>
      <c r="K4" s="4"/>
      <c r="L4" s="2"/>
      <c r="M4" s="2"/>
    </row>
    <row r="5" spans="2:13" ht="23.4">
      <c r="B5" s="71" t="s">
        <v>32</v>
      </c>
      <c r="C5" s="72"/>
      <c r="D5" s="72"/>
      <c r="E5" s="72"/>
      <c r="F5" s="72"/>
      <c r="G5" s="72"/>
      <c r="H5" s="72"/>
      <c r="I5" s="72"/>
      <c r="J5" s="72"/>
      <c r="K5" s="72"/>
      <c r="L5" s="72"/>
      <c r="M5" s="73"/>
    </row>
    <row r="6" spans="2:13" ht="15" thickBot="1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2:13" ht="78.599999999999994" customHeight="1">
      <c r="B7" s="5" t="s">
        <v>33</v>
      </c>
      <c r="C7" s="29" t="s">
        <v>34</v>
      </c>
      <c r="D7" s="6" t="s">
        <v>35</v>
      </c>
      <c r="E7" s="7" t="s">
        <v>36</v>
      </c>
      <c r="F7" s="8" t="s">
        <v>37</v>
      </c>
      <c r="G7" s="9" t="s">
        <v>38</v>
      </c>
      <c r="H7" s="10" t="s">
        <v>39</v>
      </c>
      <c r="I7" s="11" t="s">
        <v>40</v>
      </c>
      <c r="J7" s="12" t="s">
        <v>41</v>
      </c>
      <c r="K7" s="13" t="s">
        <v>42</v>
      </c>
      <c r="L7" s="14" t="s">
        <v>43</v>
      </c>
      <c r="M7" s="15" t="s">
        <v>44</v>
      </c>
    </row>
    <row r="8" spans="2:13">
      <c r="B8" s="16" t="s">
        <v>45</v>
      </c>
      <c r="C8" s="30">
        <v>184</v>
      </c>
      <c r="D8" s="17">
        <v>127</v>
      </c>
      <c r="E8" s="18">
        <v>11</v>
      </c>
      <c r="F8" s="19">
        <v>0</v>
      </c>
      <c r="G8" s="20">
        <v>0</v>
      </c>
      <c r="H8" s="21">
        <f t="shared" ref="H8:H60" si="0">E8-(F8+G8)</f>
        <v>11</v>
      </c>
      <c r="I8" s="22">
        <f>F8/D8</f>
        <v>0</v>
      </c>
      <c r="J8" s="23">
        <f>F8/E8</f>
        <v>0</v>
      </c>
      <c r="K8" s="24">
        <f>(G8/E8)</f>
        <v>0</v>
      </c>
      <c r="L8" s="25">
        <f>(H8/E8)</f>
        <v>1</v>
      </c>
      <c r="M8" s="26">
        <f>SUM(J8:L8)</f>
        <v>1</v>
      </c>
    </row>
    <row r="9" spans="2:13">
      <c r="B9" s="16" t="s">
        <v>46</v>
      </c>
      <c r="C9" s="30">
        <v>209</v>
      </c>
      <c r="D9" s="17">
        <v>128</v>
      </c>
      <c r="E9" s="18">
        <v>39</v>
      </c>
      <c r="F9" s="19">
        <v>0</v>
      </c>
      <c r="G9" s="20">
        <v>0</v>
      </c>
      <c r="H9" s="21">
        <f t="shared" si="0"/>
        <v>39</v>
      </c>
      <c r="I9" s="22">
        <f t="shared" ref="I9:I32" si="1">F9/D9</f>
        <v>0</v>
      </c>
      <c r="J9" s="23">
        <f t="shared" ref="J9:J31" si="2">F9/E9</f>
        <v>0</v>
      </c>
      <c r="K9" s="24">
        <f t="shared" ref="K9:K42" si="3">(G9/E9)</f>
        <v>0</v>
      </c>
      <c r="L9" s="25">
        <f>(H9/E9)</f>
        <v>1</v>
      </c>
      <c r="M9" s="26">
        <f t="shared" ref="M9:M43" si="4">SUM(J9:L9)</f>
        <v>1</v>
      </c>
    </row>
    <row r="10" spans="2:13">
      <c r="B10" s="16" t="s">
        <v>47</v>
      </c>
      <c r="C10" s="30">
        <v>213</v>
      </c>
      <c r="D10" s="17">
        <v>137</v>
      </c>
      <c r="E10" s="18">
        <v>48</v>
      </c>
      <c r="F10" s="19">
        <v>0</v>
      </c>
      <c r="G10" s="20">
        <v>0</v>
      </c>
      <c r="H10" s="21">
        <f t="shared" si="0"/>
        <v>48</v>
      </c>
      <c r="I10" s="22">
        <f t="shared" si="1"/>
        <v>0</v>
      </c>
      <c r="J10" s="23">
        <f t="shared" si="2"/>
        <v>0</v>
      </c>
      <c r="K10" s="24">
        <f t="shared" si="3"/>
        <v>0</v>
      </c>
      <c r="L10" s="25">
        <f t="shared" ref="L10:L42" si="5">(H10/E10)</f>
        <v>1</v>
      </c>
      <c r="M10" s="26">
        <f t="shared" si="4"/>
        <v>1</v>
      </c>
    </row>
    <row r="11" spans="2:13">
      <c r="B11" s="16" t="s">
        <v>73</v>
      </c>
      <c r="C11" s="30">
        <v>224</v>
      </c>
      <c r="D11" s="17">
        <v>137</v>
      </c>
      <c r="E11" s="18">
        <v>54</v>
      </c>
      <c r="F11" s="19">
        <v>0</v>
      </c>
      <c r="G11" s="20">
        <v>0</v>
      </c>
      <c r="H11" s="21">
        <f>E11-(F11+G11)</f>
        <v>54</v>
      </c>
      <c r="I11" s="22">
        <f t="shared" si="1"/>
        <v>0</v>
      </c>
      <c r="J11" s="23">
        <f t="shared" si="2"/>
        <v>0</v>
      </c>
      <c r="K11" s="24">
        <f t="shared" si="3"/>
        <v>0</v>
      </c>
      <c r="L11" s="25">
        <f t="shared" si="5"/>
        <v>1</v>
      </c>
      <c r="M11" s="26">
        <f t="shared" si="4"/>
        <v>1</v>
      </c>
    </row>
    <row r="12" spans="2:13">
      <c r="B12" s="16" t="s">
        <v>48</v>
      </c>
      <c r="C12" s="30">
        <v>277</v>
      </c>
      <c r="D12" s="17">
        <v>159</v>
      </c>
      <c r="E12" s="18">
        <v>65</v>
      </c>
      <c r="F12" s="19">
        <v>0</v>
      </c>
      <c r="G12" s="20">
        <v>8</v>
      </c>
      <c r="H12" s="21">
        <f t="shared" si="0"/>
        <v>57</v>
      </c>
      <c r="I12" s="22">
        <f t="shared" si="1"/>
        <v>0</v>
      </c>
      <c r="J12" s="23">
        <f t="shared" si="2"/>
        <v>0</v>
      </c>
      <c r="K12" s="24">
        <f t="shared" si="3"/>
        <v>0.12307692307692308</v>
      </c>
      <c r="L12" s="25">
        <f t="shared" si="5"/>
        <v>0.87692307692307692</v>
      </c>
      <c r="M12" s="26">
        <f t="shared" si="4"/>
        <v>1</v>
      </c>
    </row>
    <row r="13" spans="2:13">
      <c r="B13" s="16" t="s">
        <v>49</v>
      </c>
      <c r="C13" s="30">
        <v>277</v>
      </c>
      <c r="D13" s="17">
        <v>159</v>
      </c>
      <c r="E13" s="18">
        <v>65</v>
      </c>
      <c r="F13" s="19">
        <v>0</v>
      </c>
      <c r="G13" s="20">
        <v>8</v>
      </c>
      <c r="H13" s="21">
        <f t="shared" si="0"/>
        <v>57</v>
      </c>
      <c r="I13" s="22">
        <f t="shared" si="1"/>
        <v>0</v>
      </c>
      <c r="J13" s="23">
        <f t="shared" si="2"/>
        <v>0</v>
      </c>
      <c r="K13" s="24">
        <f t="shared" si="3"/>
        <v>0.12307692307692308</v>
      </c>
      <c r="L13" s="25">
        <f t="shared" si="5"/>
        <v>0.87692307692307692</v>
      </c>
      <c r="M13" s="26">
        <f t="shared" si="4"/>
        <v>1</v>
      </c>
    </row>
    <row r="14" spans="2:13">
      <c r="B14" s="16" t="s">
        <v>50</v>
      </c>
      <c r="C14" s="30">
        <v>322</v>
      </c>
      <c r="D14" s="17">
        <v>152</v>
      </c>
      <c r="E14" s="18">
        <v>65</v>
      </c>
      <c r="F14" s="19">
        <v>1</v>
      </c>
      <c r="G14" s="20">
        <v>34</v>
      </c>
      <c r="H14" s="21">
        <f t="shared" si="0"/>
        <v>30</v>
      </c>
      <c r="I14" s="22">
        <f t="shared" si="1"/>
        <v>6.5789473684210523E-3</v>
      </c>
      <c r="J14" s="23">
        <f t="shared" si="2"/>
        <v>1.5384615384615385E-2</v>
      </c>
      <c r="K14" s="24">
        <f t="shared" si="3"/>
        <v>0.52307692307692311</v>
      </c>
      <c r="L14" s="25">
        <f t="shared" si="5"/>
        <v>0.46153846153846156</v>
      </c>
      <c r="M14" s="26">
        <f t="shared" si="4"/>
        <v>1</v>
      </c>
    </row>
    <row r="15" spans="2:13">
      <c r="B15" s="16" t="s">
        <v>51</v>
      </c>
      <c r="C15" s="30">
        <v>328</v>
      </c>
      <c r="D15" s="17">
        <v>152</v>
      </c>
      <c r="E15" s="18">
        <v>74</v>
      </c>
      <c r="F15" s="19">
        <v>5</v>
      </c>
      <c r="G15" s="20">
        <v>52</v>
      </c>
      <c r="H15" s="21">
        <f t="shared" si="0"/>
        <v>17</v>
      </c>
      <c r="I15" s="22">
        <f t="shared" si="1"/>
        <v>3.2894736842105261E-2</v>
      </c>
      <c r="J15" s="23">
        <f t="shared" si="2"/>
        <v>6.7567567567567571E-2</v>
      </c>
      <c r="K15" s="24">
        <f t="shared" si="3"/>
        <v>0.70270270270270274</v>
      </c>
      <c r="L15" s="25">
        <f t="shared" si="5"/>
        <v>0.22972972972972974</v>
      </c>
      <c r="M15" s="26">
        <f t="shared" si="4"/>
        <v>1</v>
      </c>
    </row>
    <row r="16" spans="2:13">
      <c r="B16" s="16" t="s">
        <v>52</v>
      </c>
      <c r="C16" s="30">
        <v>328</v>
      </c>
      <c r="D16" s="17">
        <v>154</v>
      </c>
      <c r="E16" s="18">
        <v>77</v>
      </c>
      <c r="F16" s="19">
        <v>4</v>
      </c>
      <c r="G16" s="20">
        <v>54</v>
      </c>
      <c r="H16" s="21">
        <f t="shared" si="0"/>
        <v>19</v>
      </c>
      <c r="I16" s="22">
        <f t="shared" si="1"/>
        <v>2.5974025974025976E-2</v>
      </c>
      <c r="J16" s="23">
        <f t="shared" si="2"/>
        <v>5.1948051948051951E-2</v>
      </c>
      <c r="K16" s="24">
        <f t="shared" si="3"/>
        <v>0.70129870129870131</v>
      </c>
      <c r="L16" s="25">
        <f t="shared" si="5"/>
        <v>0.24675324675324675</v>
      </c>
      <c r="M16" s="26">
        <f t="shared" si="4"/>
        <v>1</v>
      </c>
    </row>
    <row r="17" spans="2:13">
      <c r="B17" s="16" t="s">
        <v>53</v>
      </c>
      <c r="C17" s="30">
        <v>344</v>
      </c>
      <c r="D17" s="17">
        <v>155</v>
      </c>
      <c r="E17" s="18">
        <v>97</v>
      </c>
      <c r="F17" s="19">
        <v>4</v>
      </c>
      <c r="G17" s="20">
        <v>48</v>
      </c>
      <c r="H17" s="21">
        <f t="shared" si="0"/>
        <v>45</v>
      </c>
      <c r="I17" s="22">
        <f t="shared" si="1"/>
        <v>2.5806451612903226E-2</v>
      </c>
      <c r="J17" s="23">
        <f t="shared" si="2"/>
        <v>4.1237113402061855E-2</v>
      </c>
      <c r="K17" s="24">
        <f t="shared" si="3"/>
        <v>0.49484536082474229</v>
      </c>
      <c r="L17" s="25">
        <f t="shared" si="5"/>
        <v>0.46391752577319589</v>
      </c>
      <c r="M17" s="26">
        <f t="shared" si="4"/>
        <v>1</v>
      </c>
    </row>
    <row r="18" spans="2:13">
      <c r="B18" s="16" t="s">
        <v>74</v>
      </c>
      <c r="C18" s="30">
        <v>358</v>
      </c>
      <c r="D18" s="17">
        <v>164</v>
      </c>
      <c r="E18" s="18">
        <v>110</v>
      </c>
      <c r="F18" s="19">
        <v>7</v>
      </c>
      <c r="G18" s="20">
        <v>47</v>
      </c>
      <c r="H18" s="21">
        <f t="shared" si="0"/>
        <v>56</v>
      </c>
      <c r="I18" s="22">
        <f t="shared" si="1"/>
        <v>4.2682926829268296E-2</v>
      </c>
      <c r="J18" s="23">
        <f t="shared" si="2"/>
        <v>6.363636363636363E-2</v>
      </c>
      <c r="K18" s="24">
        <f t="shared" si="3"/>
        <v>0.42727272727272725</v>
      </c>
      <c r="L18" s="25">
        <f t="shared" si="5"/>
        <v>0.50909090909090904</v>
      </c>
      <c r="M18" s="26">
        <f t="shared" si="4"/>
        <v>0.99999999999999989</v>
      </c>
    </row>
    <row r="19" spans="2:13">
      <c r="B19" s="16" t="s">
        <v>75</v>
      </c>
      <c r="C19" s="30">
        <v>375</v>
      </c>
      <c r="D19" s="17">
        <v>175</v>
      </c>
      <c r="E19" s="18">
        <v>113</v>
      </c>
      <c r="F19" s="19">
        <v>6</v>
      </c>
      <c r="G19" s="20">
        <v>36</v>
      </c>
      <c r="H19" s="21">
        <f t="shared" si="0"/>
        <v>71</v>
      </c>
      <c r="I19" s="22">
        <f t="shared" si="1"/>
        <v>3.4285714285714287E-2</v>
      </c>
      <c r="J19" s="23">
        <f t="shared" si="2"/>
        <v>5.3097345132743362E-2</v>
      </c>
      <c r="K19" s="24">
        <f t="shared" si="3"/>
        <v>0.31858407079646017</v>
      </c>
      <c r="L19" s="25">
        <f t="shared" si="5"/>
        <v>0.62831858407079644</v>
      </c>
      <c r="M19" s="26">
        <f t="shared" si="4"/>
        <v>1</v>
      </c>
    </row>
    <row r="20" spans="2:13">
      <c r="B20" s="16" t="s">
        <v>76</v>
      </c>
      <c r="C20" s="30">
        <v>404</v>
      </c>
      <c r="D20" s="17">
        <v>199</v>
      </c>
      <c r="E20" s="18">
        <v>127</v>
      </c>
      <c r="F20" s="19">
        <v>14</v>
      </c>
      <c r="G20" s="20">
        <v>49</v>
      </c>
      <c r="H20" s="21">
        <f t="shared" si="0"/>
        <v>64</v>
      </c>
      <c r="I20" s="22">
        <f t="shared" si="1"/>
        <v>7.0351758793969849E-2</v>
      </c>
      <c r="J20" s="23">
        <f t="shared" si="2"/>
        <v>0.11023622047244094</v>
      </c>
      <c r="K20" s="24">
        <f t="shared" si="3"/>
        <v>0.38582677165354329</v>
      </c>
      <c r="L20" s="25">
        <f t="shared" si="5"/>
        <v>0.50393700787401574</v>
      </c>
      <c r="M20" s="26">
        <f t="shared" si="4"/>
        <v>1</v>
      </c>
    </row>
    <row r="21" spans="2:13">
      <c r="B21" s="16" t="s">
        <v>77</v>
      </c>
      <c r="C21" s="30">
        <v>414</v>
      </c>
      <c r="D21" s="17">
        <v>208</v>
      </c>
      <c r="E21" s="18">
        <v>130</v>
      </c>
      <c r="F21" s="19">
        <v>14</v>
      </c>
      <c r="G21" s="20">
        <v>49</v>
      </c>
      <c r="H21" s="21">
        <f t="shared" si="0"/>
        <v>67</v>
      </c>
      <c r="I21" s="22">
        <f t="shared" si="1"/>
        <v>6.7307692307692304E-2</v>
      </c>
      <c r="J21" s="23">
        <f>F21/E21</f>
        <v>0.1076923076923077</v>
      </c>
      <c r="K21" s="24">
        <f t="shared" si="3"/>
        <v>0.37692307692307692</v>
      </c>
      <c r="L21" s="25">
        <f t="shared" si="5"/>
        <v>0.51538461538461533</v>
      </c>
      <c r="M21" s="26">
        <f t="shared" si="4"/>
        <v>1</v>
      </c>
    </row>
    <row r="22" spans="2:13">
      <c r="B22" s="16" t="s">
        <v>78</v>
      </c>
      <c r="C22" s="30">
        <v>423</v>
      </c>
      <c r="D22" s="17">
        <v>212</v>
      </c>
      <c r="E22" s="18">
        <v>135</v>
      </c>
      <c r="F22" s="19">
        <v>14</v>
      </c>
      <c r="G22" s="20">
        <v>49</v>
      </c>
      <c r="H22" s="21">
        <f t="shared" si="0"/>
        <v>72</v>
      </c>
      <c r="I22" s="22">
        <f t="shared" si="1"/>
        <v>6.6037735849056603E-2</v>
      </c>
      <c r="J22" s="23">
        <f t="shared" si="2"/>
        <v>0.1037037037037037</v>
      </c>
      <c r="K22" s="24">
        <f t="shared" si="3"/>
        <v>0.36296296296296299</v>
      </c>
      <c r="L22" s="25">
        <f t="shared" si="5"/>
        <v>0.53333333333333333</v>
      </c>
      <c r="M22" s="26">
        <f t="shared" si="4"/>
        <v>1</v>
      </c>
    </row>
    <row r="23" spans="2:13">
      <c r="B23" s="16" t="s">
        <v>79</v>
      </c>
      <c r="C23" s="30">
        <v>430</v>
      </c>
      <c r="D23" s="17">
        <v>216</v>
      </c>
      <c r="E23" s="18">
        <v>138</v>
      </c>
      <c r="F23" s="19">
        <v>14</v>
      </c>
      <c r="G23" s="20">
        <v>49</v>
      </c>
      <c r="H23" s="21">
        <f t="shared" si="0"/>
        <v>75</v>
      </c>
      <c r="I23" s="22">
        <f t="shared" si="1"/>
        <v>6.4814814814814811E-2</v>
      </c>
      <c r="J23" s="23">
        <f t="shared" si="2"/>
        <v>0.10144927536231885</v>
      </c>
      <c r="K23" s="24">
        <f t="shared" si="3"/>
        <v>0.35507246376811596</v>
      </c>
      <c r="L23" s="25">
        <f t="shared" si="5"/>
        <v>0.54347826086956519</v>
      </c>
      <c r="M23" s="26">
        <f t="shared" si="4"/>
        <v>1</v>
      </c>
    </row>
    <row r="24" spans="2:13">
      <c r="B24" s="16" t="s">
        <v>80</v>
      </c>
      <c r="C24" s="30">
        <v>438</v>
      </c>
      <c r="D24" s="17">
        <v>220</v>
      </c>
      <c r="E24" s="18">
        <v>142</v>
      </c>
      <c r="F24" s="19">
        <v>19</v>
      </c>
      <c r="G24" s="20">
        <v>70</v>
      </c>
      <c r="H24" s="21">
        <f t="shared" si="0"/>
        <v>53</v>
      </c>
      <c r="I24" s="22">
        <f t="shared" si="1"/>
        <v>8.6363636363636365E-2</v>
      </c>
      <c r="J24" s="23">
        <f t="shared" si="2"/>
        <v>0.13380281690140844</v>
      </c>
      <c r="K24" s="24">
        <f t="shared" si="3"/>
        <v>0.49295774647887325</v>
      </c>
      <c r="L24" s="25">
        <f t="shared" si="5"/>
        <v>0.37323943661971831</v>
      </c>
      <c r="M24" s="26">
        <f t="shared" si="4"/>
        <v>1</v>
      </c>
    </row>
    <row r="25" spans="2:13">
      <c r="B25" s="16" t="s">
        <v>81</v>
      </c>
      <c r="C25" s="30">
        <v>442</v>
      </c>
      <c r="D25" s="17">
        <v>224</v>
      </c>
      <c r="E25" s="18">
        <v>150</v>
      </c>
      <c r="F25" s="19">
        <v>19</v>
      </c>
      <c r="G25" s="20">
        <v>70</v>
      </c>
      <c r="H25" s="21">
        <f t="shared" si="0"/>
        <v>61</v>
      </c>
      <c r="I25" s="22">
        <f t="shared" si="1"/>
        <v>8.4821428571428575E-2</v>
      </c>
      <c r="J25" s="23">
        <f t="shared" si="2"/>
        <v>0.12666666666666668</v>
      </c>
      <c r="K25" s="24">
        <f t="shared" si="3"/>
        <v>0.46666666666666667</v>
      </c>
      <c r="L25" s="25">
        <f t="shared" si="5"/>
        <v>0.40666666666666668</v>
      </c>
      <c r="M25" s="26">
        <f t="shared" si="4"/>
        <v>1</v>
      </c>
    </row>
    <row r="26" spans="2:13" hidden="1">
      <c r="B26" s="16" t="s">
        <v>82</v>
      </c>
      <c r="C26" s="30"/>
      <c r="D26" s="17"/>
      <c r="E26" s="18"/>
      <c r="F26" s="19"/>
      <c r="G26" s="20"/>
      <c r="H26" s="21"/>
      <c r="I26" s="22" t="e">
        <f t="shared" si="1"/>
        <v>#DIV/0!</v>
      </c>
      <c r="J26" s="23" t="e">
        <f t="shared" si="2"/>
        <v>#DIV/0!</v>
      </c>
      <c r="K26" s="24" t="e">
        <f t="shared" si="3"/>
        <v>#DIV/0!</v>
      </c>
      <c r="L26" s="25" t="e">
        <f t="shared" si="5"/>
        <v>#DIV/0!</v>
      </c>
      <c r="M26" s="26" t="e">
        <f t="shared" si="4"/>
        <v>#DIV/0!</v>
      </c>
    </row>
    <row r="27" spans="2:13" hidden="1">
      <c r="B27" s="16" t="s">
        <v>83</v>
      </c>
      <c r="C27" s="30"/>
      <c r="D27" s="17"/>
      <c r="E27" s="18"/>
      <c r="F27" s="19"/>
      <c r="G27" s="20"/>
      <c r="H27" s="21"/>
      <c r="I27" s="22" t="e">
        <f t="shared" si="1"/>
        <v>#DIV/0!</v>
      </c>
      <c r="J27" s="23" t="e">
        <f t="shared" si="2"/>
        <v>#DIV/0!</v>
      </c>
      <c r="K27" s="24" t="e">
        <f t="shared" si="3"/>
        <v>#DIV/0!</v>
      </c>
      <c r="L27" s="25" t="e">
        <f t="shared" si="5"/>
        <v>#DIV/0!</v>
      </c>
      <c r="M27" s="26" t="e">
        <f t="shared" si="4"/>
        <v>#DIV/0!</v>
      </c>
    </row>
    <row r="28" spans="2:13">
      <c r="B28" s="16" t="s">
        <v>84</v>
      </c>
      <c r="C28" s="30">
        <v>457</v>
      </c>
      <c r="D28" s="17">
        <v>235</v>
      </c>
      <c r="E28" s="18">
        <v>161</v>
      </c>
      <c r="F28" s="19">
        <v>25</v>
      </c>
      <c r="G28" s="20">
        <v>68</v>
      </c>
      <c r="H28" s="21">
        <f t="shared" si="0"/>
        <v>68</v>
      </c>
      <c r="I28" s="22">
        <f t="shared" si="1"/>
        <v>0.10638297872340426</v>
      </c>
      <c r="J28" s="23">
        <f t="shared" si="2"/>
        <v>0.15527950310559005</v>
      </c>
      <c r="K28" s="24">
        <f t="shared" si="3"/>
        <v>0.42236024844720499</v>
      </c>
      <c r="L28" s="25">
        <f t="shared" si="5"/>
        <v>0.42236024844720499</v>
      </c>
      <c r="M28" s="26">
        <f t="shared" si="4"/>
        <v>1</v>
      </c>
    </row>
    <row r="29" spans="2:13">
      <c r="B29" s="16" t="s">
        <v>85</v>
      </c>
      <c r="C29" s="30">
        <v>460</v>
      </c>
      <c r="D29" s="17">
        <v>239</v>
      </c>
      <c r="E29" s="18">
        <v>167</v>
      </c>
      <c r="F29" s="19">
        <v>25</v>
      </c>
      <c r="G29" s="20">
        <v>68</v>
      </c>
      <c r="H29" s="21">
        <f t="shared" si="0"/>
        <v>74</v>
      </c>
      <c r="I29" s="22">
        <f t="shared" si="1"/>
        <v>0.10460251046025104</v>
      </c>
      <c r="J29" s="23">
        <f t="shared" si="2"/>
        <v>0.1497005988023952</v>
      </c>
      <c r="K29" s="24">
        <f t="shared" si="3"/>
        <v>0.40718562874251496</v>
      </c>
      <c r="L29" s="25">
        <f t="shared" si="5"/>
        <v>0.44311377245508982</v>
      </c>
      <c r="M29" s="26">
        <f t="shared" si="4"/>
        <v>1</v>
      </c>
    </row>
    <row r="30" spans="2:13">
      <c r="B30" s="16" t="s">
        <v>86</v>
      </c>
      <c r="C30" s="30">
        <v>463</v>
      </c>
      <c r="D30" s="17">
        <v>244</v>
      </c>
      <c r="E30" s="18">
        <v>188</v>
      </c>
      <c r="F30" s="19">
        <v>25</v>
      </c>
      <c r="G30" s="20">
        <v>78</v>
      </c>
      <c r="H30" s="21">
        <f t="shared" si="0"/>
        <v>85</v>
      </c>
      <c r="I30" s="22">
        <f t="shared" si="1"/>
        <v>0.10245901639344263</v>
      </c>
      <c r="J30" s="23">
        <f t="shared" si="2"/>
        <v>0.13297872340425532</v>
      </c>
      <c r="K30" s="24">
        <f t="shared" si="3"/>
        <v>0.41489361702127658</v>
      </c>
      <c r="L30" s="25">
        <f t="shared" si="5"/>
        <v>0.4521276595744681</v>
      </c>
      <c r="M30" s="26">
        <f t="shared" si="4"/>
        <v>1</v>
      </c>
    </row>
    <row r="31" spans="2:13" hidden="1">
      <c r="B31" s="16" t="s">
        <v>87</v>
      </c>
      <c r="C31" s="30"/>
      <c r="D31" s="17"/>
      <c r="E31" s="18"/>
      <c r="F31" s="19"/>
      <c r="G31" s="20"/>
      <c r="H31" s="21"/>
      <c r="I31" s="22" t="e">
        <f t="shared" si="1"/>
        <v>#DIV/0!</v>
      </c>
      <c r="J31" s="23" t="e">
        <f t="shared" si="2"/>
        <v>#DIV/0!</v>
      </c>
      <c r="K31" s="24" t="e">
        <f t="shared" si="3"/>
        <v>#DIV/0!</v>
      </c>
      <c r="L31" s="25" t="e">
        <f t="shared" si="5"/>
        <v>#DIV/0!</v>
      </c>
      <c r="M31" s="26" t="e">
        <f t="shared" si="4"/>
        <v>#DIV/0!</v>
      </c>
    </row>
    <row r="32" spans="2:13">
      <c r="B32" s="16" t="s">
        <v>88</v>
      </c>
      <c r="C32" s="30">
        <v>471</v>
      </c>
      <c r="D32" s="17">
        <v>249</v>
      </c>
      <c r="E32" s="18">
        <v>198</v>
      </c>
      <c r="F32" s="19">
        <v>43</v>
      </c>
      <c r="G32" s="20">
        <v>58</v>
      </c>
      <c r="H32" s="21">
        <f t="shared" si="0"/>
        <v>97</v>
      </c>
      <c r="I32" s="22">
        <f t="shared" si="1"/>
        <v>0.17269076305220885</v>
      </c>
      <c r="J32" s="23">
        <f>F32/E32</f>
        <v>0.21717171717171718</v>
      </c>
      <c r="K32" s="24">
        <f t="shared" si="3"/>
        <v>0.29292929292929293</v>
      </c>
      <c r="L32" s="25">
        <f t="shared" si="5"/>
        <v>0.48989898989898989</v>
      </c>
      <c r="M32" s="26">
        <f t="shared" si="4"/>
        <v>1</v>
      </c>
    </row>
    <row r="33" spans="2:13">
      <c r="B33" s="16" t="s">
        <v>89</v>
      </c>
      <c r="C33" s="30">
        <v>476</v>
      </c>
      <c r="D33" s="17">
        <v>251</v>
      </c>
      <c r="E33" s="18">
        <v>196</v>
      </c>
      <c r="F33" s="19">
        <v>47</v>
      </c>
      <c r="G33" s="20">
        <v>61</v>
      </c>
      <c r="H33" s="21">
        <f t="shared" si="0"/>
        <v>88</v>
      </c>
      <c r="I33" s="22">
        <f>F33/D33</f>
        <v>0.18725099601593626</v>
      </c>
      <c r="J33" s="23">
        <f>F33/E33</f>
        <v>0.23979591836734693</v>
      </c>
      <c r="K33" s="24">
        <f t="shared" si="3"/>
        <v>0.31122448979591838</v>
      </c>
      <c r="L33" s="25">
        <f t="shared" si="5"/>
        <v>0.44897959183673469</v>
      </c>
      <c r="M33" s="26">
        <f t="shared" si="4"/>
        <v>1</v>
      </c>
    </row>
    <row r="34" spans="2:13" hidden="1">
      <c r="B34" s="16" t="s">
        <v>90</v>
      </c>
      <c r="C34" s="30"/>
      <c r="D34" s="17"/>
      <c r="E34" s="18"/>
      <c r="F34" s="19"/>
      <c r="G34" s="20"/>
      <c r="H34" s="21"/>
      <c r="I34" s="22" t="e">
        <f>(F34/D34)</f>
        <v>#DIV/0!</v>
      </c>
      <c r="J34" s="23" t="e">
        <f>(F34/E34)</f>
        <v>#DIV/0!</v>
      </c>
      <c r="K34" s="24" t="e">
        <f t="shared" si="3"/>
        <v>#DIV/0!</v>
      </c>
      <c r="L34" s="25" t="e">
        <f t="shared" si="5"/>
        <v>#DIV/0!</v>
      </c>
      <c r="M34" s="26" t="e">
        <f t="shared" si="4"/>
        <v>#DIV/0!</v>
      </c>
    </row>
    <row r="35" spans="2:13" hidden="1">
      <c r="B35" s="16" t="s">
        <v>91</v>
      </c>
      <c r="C35" s="30"/>
      <c r="D35" s="17"/>
      <c r="E35" s="18"/>
      <c r="F35" s="19"/>
      <c r="G35" s="20"/>
      <c r="H35" s="21"/>
      <c r="I35" s="22" t="e">
        <f t="shared" ref="I35:I42" si="6">F35/D35</f>
        <v>#DIV/0!</v>
      </c>
      <c r="J35" s="23" t="e">
        <f t="shared" ref="J35:J42" si="7">F35/E35</f>
        <v>#DIV/0!</v>
      </c>
      <c r="K35" s="24" t="e">
        <f t="shared" si="3"/>
        <v>#DIV/0!</v>
      </c>
      <c r="L35" s="25" t="e">
        <f t="shared" si="5"/>
        <v>#DIV/0!</v>
      </c>
      <c r="M35" s="26" t="e">
        <f t="shared" si="4"/>
        <v>#DIV/0!</v>
      </c>
    </row>
    <row r="36" spans="2:13">
      <c r="B36" s="16" t="s">
        <v>92</v>
      </c>
      <c r="C36" s="30">
        <v>481</v>
      </c>
      <c r="D36" s="17">
        <v>256</v>
      </c>
      <c r="E36" s="18">
        <v>204</v>
      </c>
      <c r="F36" s="19">
        <v>65</v>
      </c>
      <c r="G36" s="20">
        <v>69</v>
      </c>
      <c r="H36" s="21">
        <f t="shared" si="0"/>
        <v>70</v>
      </c>
      <c r="I36" s="22">
        <f t="shared" si="6"/>
        <v>0.25390625</v>
      </c>
      <c r="J36" s="23">
        <f t="shared" si="7"/>
        <v>0.31862745098039214</v>
      </c>
      <c r="K36" s="24">
        <f t="shared" si="3"/>
        <v>0.33823529411764708</v>
      </c>
      <c r="L36" s="25">
        <f t="shared" si="5"/>
        <v>0.34313725490196079</v>
      </c>
      <c r="M36" s="26">
        <f t="shared" si="4"/>
        <v>1</v>
      </c>
    </row>
    <row r="37" spans="2:13">
      <c r="B37" s="16" t="s">
        <v>93</v>
      </c>
      <c r="C37" s="30">
        <v>485</v>
      </c>
      <c r="D37" s="17">
        <v>259</v>
      </c>
      <c r="E37" s="18">
        <v>207</v>
      </c>
      <c r="F37" s="19">
        <v>66</v>
      </c>
      <c r="G37" s="20">
        <v>64</v>
      </c>
      <c r="H37" s="21">
        <f t="shared" si="0"/>
        <v>77</v>
      </c>
      <c r="I37" s="22">
        <f t="shared" si="6"/>
        <v>0.25482625482625482</v>
      </c>
      <c r="J37" s="23">
        <f t="shared" si="7"/>
        <v>0.3188405797101449</v>
      </c>
      <c r="K37" s="24">
        <f t="shared" si="3"/>
        <v>0.30917874396135264</v>
      </c>
      <c r="L37" s="25">
        <f t="shared" si="5"/>
        <v>0.3719806763285024</v>
      </c>
      <c r="M37" s="26">
        <f t="shared" si="4"/>
        <v>0.99999999999999989</v>
      </c>
    </row>
    <row r="38" spans="2:13">
      <c r="B38" s="16" t="s">
        <v>94</v>
      </c>
      <c r="C38" s="30">
        <v>498</v>
      </c>
      <c r="D38" s="17">
        <v>257</v>
      </c>
      <c r="E38" s="18">
        <v>202</v>
      </c>
      <c r="F38" s="19">
        <v>70</v>
      </c>
      <c r="G38" s="20">
        <v>69</v>
      </c>
      <c r="H38" s="21">
        <f t="shared" si="0"/>
        <v>63</v>
      </c>
      <c r="I38" s="22">
        <f t="shared" si="6"/>
        <v>0.2723735408560311</v>
      </c>
      <c r="J38" s="23">
        <f t="shared" si="7"/>
        <v>0.34653465346534651</v>
      </c>
      <c r="K38" s="24">
        <f t="shared" si="3"/>
        <v>0.34158415841584161</v>
      </c>
      <c r="L38" s="25">
        <f t="shared" si="5"/>
        <v>0.31188118811881188</v>
      </c>
      <c r="M38" s="26">
        <f t="shared" si="4"/>
        <v>1</v>
      </c>
    </row>
    <row r="39" spans="2:13">
      <c r="B39" s="16" t="s">
        <v>95</v>
      </c>
      <c r="C39" s="30">
        <v>583</v>
      </c>
      <c r="D39" s="17">
        <v>264</v>
      </c>
      <c r="E39" s="18">
        <v>209</v>
      </c>
      <c r="F39" s="19">
        <v>67</v>
      </c>
      <c r="G39" s="20">
        <v>69</v>
      </c>
      <c r="H39" s="21">
        <f t="shared" si="0"/>
        <v>73</v>
      </c>
      <c r="I39" s="22">
        <f t="shared" si="6"/>
        <v>0.25378787878787878</v>
      </c>
      <c r="J39" s="23">
        <f t="shared" si="7"/>
        <v>0.32057416267942584</v>
      </c>
      <c r="K39" s="24">
        <f t="shared" si="3"/>
        <v>0.33014354066985646</v>
      </c>
      <c r="L39" s="25">
        <f t="shared" si="5"/>
        <v>0.34928229665071769</v>
      </c>
      <c r="M39" s="26">
        <f t="shared" si="4"/>
        <v>1</v>
      </c>
    </row>
    <row r="40" spans="2:13">
      <c r="B40" s="16" t="s">
        <v>96</v>
      </c>
      <c r="C40" s="30">
        <v>589</v>
      </c>
      <c r="D40" s="17">
        <v>266</v>
      </c>
      <c r="E40" s="18">
        <v>210</v>
      </c>
      <c r="F40" s="19">
        <v>81</v>
      </c>
      <c r="G40" s="20">
        <v>69</v>
      </c>
      <c r="H40" s="21">
        <f t="shared" si="0"/>
        <v>60</v>
      </c>
      <c r="I40" s="22">
        <f t="shared" si="6"/>
        <v>0.30451127819548873</v>
      </c>
      <c r="J40" s="23">
        <f t="shared" si="7"/>
        <v>0.38571428571428573</v>
      </c>
      <c r="K40" s="24">
        <f t="shared" si="3"/>
        <v>0.32857142857142857</v>
      </c>
      <c r="L40" s="25">
        <f t="shared" si="5"/>
        <v>0.2857142857142857</v>
      </c>
      <c r="M40" s="26">
        <f t="shared" si="4"/>
        <v>1</v>
      </c>
    </row>
    <row r="41" spans="2:13">
      <c r="B41" s="16" t="s">
        <v>97</v>
      </c>
      <c r="C41" s="30">
        <v>592</v>
      </c>
      <c r="D41" s="17">
        <v>267</v>
      </c>
      <c r="E41" s="18">
        <v>211</v>
      </c>
      <c r="F41" s="19">
        <v>83</v>
      </c>
      <c r="G41" s="20">
        <v>64</v>
      </c>
      <c r="H41" s="21">
        <f t="shared" si="0"/>
        <v>64</v>
      </c>
      <c r="I41" s="22">
        <f t="shared" ref="I41" si="8">F41/D41</f>
        <v>0.31086142322097376</v>
      </c>
      <c r="J41" s="23">
        <f t="shared" ref="J41" si="9">F41/E41</f>
        <v>0.39336492890995262</v>
      </c>
      <c r="K41" s="24">
        <f t="shared" ref="K41" si="10">(G41/E41)</f>
        <v>0.30331753554502372</v>
      </c>
      <c r="L41" s="25">
        <f t="shared" ref="L41" si="11">(H41/E41)</f>
        <v>0.30331753554502372</v>
      </c>
      <c r="M41" s="26">
        <f t="shared" si="4"/>
        <v>1</v>
      </c>
    </row>
    <row r="42" spans="2:13">
      <c r="B42" s="16" t="s">
        <v>98</v>
      </c>
      <c r="C42" s="30">
        <v>598</v>
      </c>
      <c r="D42" s="17">
        <v>268</v>
      </c>
      <c r="E42" s="18">
        <v>212</v>
      </c>
      <c r="F42" s="19">
        <v>83</v>
      </c>
      <c r="G42" s="20">
        <v>69</v>
      </c>
      <c r="H42" s="21">
        <f t="shared" si="0"/>
        <v>60</v>
      </c>
      <c r="I42" s="22">
        <f t="shared" si="6"/>
        <v>0.30970149253731344</v>
      </c>
      <c r="J42" s="23">
        <f t="shared" si="7"/>
        <v>0.39150943396226418</v>
      </c>
      <c r="K42" s="24">
        <f t="shared" si="3"/>
        <v>0.32547169811320753</v>
      </c>
      <c r="L42" s="25">
        <f t="shared" si="5"/>
        <v>0.28301886792452829</v>
      </c>
      <c r="M42" s="26">
        <f t="shared" si="4"/>
        <v>1</v>
      </c>
    </row>
    <row r="43" spans="2:13" ht="36" hidden="1">
      <c r="B43" s="16" t="s">
        <v>99</v>
      </c>
      <c r="C43" s="30">
        <v>624</v>
      </c>
      <c r="D43" s="17">
        <v>269</v>
      </c>
      <c r="E43" s="18">
        <v>211</v>
      </c>
      <c r="F43" s="19">
        <v>93</v>
      </c>
      <c r="G43" s="20">
        <v>77</v>
      </c>
      <c r="H43" s="21">
        <f t="shared" si="0"/>
        <v>41</v>
      </c>
      <c r="I43" s="11" t="s">
        <v>40</v>
      </c>
      <c r="J43" s="12" t="s">
        <v>41</v>
      </c>
      <c r="K43" s="13" t="s">
        <v>42</v>
      </c>
      <c r="L43" s="14" t="s">
        <v>43</v>
      </c>
      <c r="M43" s="26">
        <f t="shared" si="4"/>
        <v>0</v>
      </c>
    </row>
    <row r="44" spans="2:13">
      <c r="B44" s="16" t="s">
        <v>100</v>
      </c>
      <c r="C44" s="30">
        <v>624</v>
      </c>
      <c r="D44" s="17">
        <v>269</v>
      </c>
      <c r="E44" s="18">
        <v>211</v>
      </c>
      <c r="F44" s="19">
        <v>87</v>
      </c>
      <c r="G44" s="20">
        <v>73</v>
      </c>
      <c r="H44" s="21">
        <f t="shared" si="0"/>
        <v>51</v>
      </c>
      <c r="I44" s="22">
        <f t="shared" ref="I44:I52" si="12">F44/D44</f>
        <v>0.32342007434944237</v>
      </c>
      <c r="J44" s="23">
        <f t="shared" ref="J44:J52" si="13">F44/E44</f>
        <v>0.41232227488151657</v>
      </c>
      <c r="K44" s="24">
        <f t="shared" ref="K44:K52" si="14">(G44/E44)</f>
        <v>0.34597156398104267</v>
      </c>
      <c r="L44" s="25">
        <f t="shared" ref="L44:L52" si="15">(H44/E44)</f>
        <v>0.24170616113744076</v>
      </c>
      <c r="M44" s="26">
        <f t="shared" ref="M44:M52" si="16">SUM(J44:L44)</f>
        <v>1</v>
      </c>
    </row>
    <row r="45" spans="2:13">
      <c r="B45" s="16" t="s">
        <v>101</v>
      </c>
      <c r="C45" s="30"/>
      <c r="D45" s="17"/>
      <c r="E45" s="18"/>
      <c r="F45" s="19"/>
      <c r="G45" s="20"/>
      <c r="H45" s="21">
        <f t="shared" si="0"/>
        <v>0</v>
      </c>
      <c r="I45" s="22" t="e">
        <f t="shared" si="12"/>
        <v>#DIV/0!</v>
      </c>
      <c r="J45" s="23" t="e">
        <f t="shared" si="13"/>
        <v>#DIV/0!</v>
      </c>
      <c r="K45" s="24" t="e">
        <f t="shared" si="14"/>
        <v>#DIV/0!</v>
      </c>
      <c r="L45" s="25" t="e">
        <f t="shared" si="15"/>
        <v>#DIV/0!</v>
      </c>
      <c r="M45" s="26" t="e">
        <f t="shared" si="16"/>
        <v>#DIV/0!</v>
      </c>
    </row>
    <row r="46" spans="2:13">
      <c r="B46" s="16" t="s">
        <v>102</v>
      </c>
      <c r="C46" s="30">
        <v>626</v>
      </c>
      <c r="D46" s="17">
        <v>269</v>
      </c>
      <c r="E46" s="18">
        <v>219</v>
      </c>
      <c r="F46" s="19">
        <v>88</v>
      </c>
      <c r="G46" s="20">
        <v>74</v>
      </c>
      <c r="H46" s="21">
        <f t="shared" si="0"/>
        <v>57</v>
      </c>
      <c r="I46" s="22">
        <f t="shared" si="12"/>
        <v>0.32713754646840149</v>
      </c>
      <c r="J46" s="23">
        <f t="shared" si="13"/>
        <v>0.40182648401826482</v>
      </c>
      <c r="K46" s="24">
        <f t="shared" si="14"/>
        <v>0.33789954337899542</v>
      </c>
      <c r="L46" s="25">
        <f t="shared" si="15"/>
        <v>0.26027397260273971</v>
      </c>
      <c r="M46" s="26">
        <f t="shared" si="16"/>
        <v>1</v>
      </c>
    </row>
    <row r="47" spans="2:13">
      <c r="B47" s="16" t="s">
        <v>103</v>
      </c>
      <c r="C47" s="30">
        <v>634</v>
      </c>
      <c r="D47" s="17">
        <v>275</v>
      </c>
      <c r="E47" s="18">
        <v>221</v>
      </c>
      <c r="F47" s="19">
        <v>101</v>
      </c>
      <c r="G47" s="20">
        <v>49</v>
      </c>
      <c r="H47" s="21">
        <f t="shared" si="0"/>
        <v>71</v>
      </c>
      <c r="I47" s="22">
        <f t="shared" si="12"/>
        <v>0.36727272727272725</v>
      </c>
      <c r="J47" s="23">
        <f t="shared" si="13"/>
        <v>0.45701357466063347</v>
      </c>
      <c r="K47" s="24">
        <f t="shared" si="14"/>
        <v>0.22171945701357465</v>
      </c>
      <c r="L47" s="25">
        <f t="shared" si="15"/>
        <v>0.32126696832579188</v>
      </c>
      <c r="M47" s="26">
        <f t="shared" si="16"/>
        <v>1</v>
      </c>
    </row>
    <row r="48" spans="2:13">
      <c r="B48" s="16" t="s">
        <v>104</v>
      </c>
      <c r="C48" s="30">
        <v>637</v>
      </c>
      <c r="D48" s="17">
        <v>275</v>
      </c>
      <c r="E48" s="18">
        <v>229</v>
      </c>
      <c r="F48" s="19">
        <v>105</v>
      </c>
      <c r="G48" s="20">
        <v>53</v>
      </c>
      <c r="H48" s="21">
        <f t="shared" si="0"/>
        <v>71</v>
      </c>
      <c r="I48" s="22">
        <f t="shared" si="12"/>
        <v>0.38181818181818183</v>
      </c>
      <c r="J48" s="23">
        <f t="shared" si="13"/>
        <v>0.45851528384279477</v>
      </c>
      <c r="K48" s="24">
        <f t="shared" si="14"/>
        <v>0.23144104803493451</v>
      </c>
      <c r="L48" s="25">
        <f t="shared" si="15"/>
        <v>0.31004366812227074</v>
      </c>
      <c r="M48" s="26">
        <f t="shared" si="16"/>
        <v>1</v>
      </c>
    </row>
    <row r="49" spans="2:13">
      <c r="B49" s="16" t="s">
        <v>105</v>
      </c>
      <c r="C49" s="30"/>
      <c r="D49" s="17"/>
      <c r="E49" s="18"/>
      <c r="F49" s="19"/>
      <c r="G49" s="20"/>
      <c r="H49" s="21">
        <f t="shared" si="0"/>
        <v>0</v>
      </c>
      <c r="I49" s="22" t="e">
        <f t="shared" si="12"/>
        <v>#DIV/0!</v>
      </c>
      <c r="J49" s="23" t="e">
        <f t="shared" si="13"/>
        <v>#DIV/0!</v>
      </c>
      <c r="K49" s="24" t="e">
        <f t="shared" si="14"/>
        <v>#DIV/0!</v>
      </c>
      <c r="L49" s="25" t="e">
        <f t="shared" si="15"/>
        <v>#DIV/0!</v>
      </c>
      <c r="M49" s="26" t="e">
        <f t="shared" si="16"/>
        <v>#DIV/0!</v>
      </c>
    </row>
    <row r="50" spans="2:13">
      <c r="B50" s="16" t="s">
        <v>106</v>
      </c>
      <c r="C50" s="30"/>
      <c r="D50" s="17"/>
      <c r="E50" s="18"/>
      <c r="F50" s="19"/>
      <c r="G50" s="20"/>
      <c r="H50" s="21">
        <f t="shared" si="0"/>
        <v>0</v>
      </c>
      <c r="I50" s="22" t="e">
        <f t="shared" si="12"/>
        <v>#DIV/0!</v>
      </c>
      <c r="J50" s="23" t="e">
        <f t="shared" si="13"/>
        <v>#DIV/0!</v>
      </c>
      <c r="K50" s="24" t="e">
        <f t="shared" si="14"/>
        <v>#DIV/0!</v>
      </c>
      <c r="L50" s="25" t="e">
        <f t="shared" si="15"/>
        <v>#DIV/0!</v>
      </c>
      <c r="M50" s="26" t="e">
        <f t="shared" si="16"/>
        <v>#DIV/0!</v>
      </c>
    </row>
    <row r="51" spans="2:13">
      <c r="B51" s="16" t="s">
        <v>45</v>
      </c>
      <c r="C51" s="30"/>
      <c r="D51" s="17"/>
      <c r="E51" s="18"/>
      <c r="F51" s="19"/>
      <c r="G51" s="20"/>
      <c r="H51" s="21">
        <f t="shared" si="0"/>
        <v>0</v>
      </c>
      <c r="I51" s="22" t="e">
        <f t="shared" si="12"/>
        <v>#DIV/0!</v>
      </c>
      <c r="J51" s="23" t="e">
        <f t="shared" si="13"/>
        <v>#DIV/0!</v>
      </c>
      <c r="K51" s="24" t="e">
        <f t="shared" si="14"/>
        <v>#DIV/0!</v>
      </c>
      <c r="L51" s="25" t="e">
        <f t="shared" si="15"/>
        <v>#DIV/0!</v>
      </c>
      <c r="M51" s="26" t="e">
        <f t="shared" si="16"/>
        <v>#DIV/0!</v>
      </c>
    </row>
    <row r="52" spans="2:13">
      <c r="B52" s="16" t="s">
        <v>46</v>
      </c>
      <c r="C52" s="30">
        <v>652</v>
      </c>
      <c r="D52" s="17">
        <v>274</v>
      </c>
      <c r="E52" s="18">
        <v>233</v>
      </c>
      <c r="F52" s="19">
        <v>128</v>
      </c>
      <c r="G52" s="20">
        <v>59</v>
      </c>
      <c r="H52" s="21">
        <f t="shared" si="0"/>
        <v>46</v>
      </c>
      <c r="I52" s="22">
        <f t="shared" si="12"/>
        <v>0.46715328467153283</v>
      </c>
      <c r="J52" s="23">
        <f t="shared" si="13"/>
        <v>0.54935622317596566</v>
      </c>
      <c r="K52" s="24">
        <f t="shared" si="14"/>
        <v>0.25321888412017168</v>
      </c>
      <c r="L52" s="25">
        <f t="shared" si="15"/>
        <v>0.19742489270386265</v>
      </c>
      <c r="M52" s="26">
        <f t="shared" si="16"/>
        <v>1</v>
      </c>
    </row>
    <row r="53" spans="2:13">
      <c r="B53" s="16" t="s">
        <v>47</v>
      </c>
      <c r="C53" s="30"/>
      <c r="D53" s="17"/>
      <c r="E53" s="18"/>
      <c r="F53" s="19"/>
      <c r="G53" s="20"/>
      <c r="H53" s="21">
        <f t="shared" si="0"/>
        <v>0</v>
      </c>
      <c r="I53" s="22" t="e">
        <f t="shared" ref="I53:I58" si="17">F53/D53</f>
        <v>#DIV/0!</v>
      </c>
      <c r="J53" s="23" t="e">
        <f t="shared" ref="J53:J58" si="18">F53/E53</f>
        <v>#DIV/0!</v>
      </c>
      <c r="K53" s="24" t="e">
        <f t="shared" ref="K53:K58" si="19">(G53/E53)</f>
        <v>#DIV/0!</v>
      </c>
      <c r="L53" s="25" t="e">
        <f t="shared" ref="L53:L58" si="20">(H53/E53)</f>
        <v>#DIV/0!</v>
      </c>
      <c r="M53" s="26" t="e">
        <f t="shared" ref="M53:M58" si="21">SUM(J53:L53)</f>
        <v>#DIV/0!</v>
      </c>
    </row>
    <row r="54" spans="2:13">
      <c r="B54" s="16" t="s">
        <v>73</v>
      </c>
      <c r="C54" s="30">
        <v>652</v>
      </c>
      <c r="D54" s="17">
        <v>274</v>
      </c>
      <c r="E54" s="18">
        <v>234</v>
      </c>
      <c r="F54" s="19">
        <v>133</v>
      </c>
      <c r="G54" s="20">
        <v>60</v>
      </c>
      <c r="H54" s="21">
        <f t="shared" si="0"/>
        <v>41</v>
      </c>
      <c r="I54" s="22">
        <f t="shared" si="17"/>
        <v>0.48540145985401462</v>
      </c>
      <c r="J54" s="23">
        <f t="shared" si="18"/>
        <v>0.56837606837606836</v>
      </c>
      <c r="K54" s="24">
        <f t="shared" si="19"/>
        <v>0.25641025641025639</v>
      </c>
      <c r="L54" s="25">
        <f t="shared" si="20"/>
        <v>0.1752136752136752</v>
      </c>
      <c r="M54" s="26">
        <f t="shared" si="21"/>
        <v>1</v>
      </c>
    </row>
    <row r="55" spans="2:13">
      <c r="B55" s="16" t="s">
        <v>48</v>
      </c>
      <c r="C55" s="30"/>
      <c r="D55" s="17"/>
      <c r="E55" s="18"/>
      <c r="F55" s="19"/>
      <c r="G55" s="20"/>
      <c r="H55" s="21">
        <f t="shared" si="0"/>
        <v>0</v>
      </c>
      <c r="I55" s="22" t="e">
        <f t="shared" si="17"/>
        <v>#DIV/0!</v>
      </c>
      <c r="J55" s="23" t="e">
        <f t="shared" si="18"/>
        <v>#DIV/0!</v>
      </c>
      <c r="K55" s="24" t="e">
        <f t="shared" si="19"/>
        <v>#DIV/0!</v>
      </c>
      <c r="L55" s="25" t="e">
        <f t="shared" si="20"/>
        <v>#DIV/0!</v>
      </c>
      <c r="M55" s="26" t="e">
        <f t="shared" si="21"/>
        <v>#DIV/0!</v>
      </c>
    </row>
    <row r="56" spans="2:13">
      <c r="B56" s="16" t="s">
        <v>49</v>
      </c>
      <c r="C56" s="30">
        <v>652</v>
      </c>
      <c r="D56" s="17">
        <v>273</v>
      </c>
      <c r="E56" s="18">
        <v>238</v>
      </c>
      <c r="F56" s="19">
        <v>136</v>
      </c>
      <c r="G56" s="20">
        <v>65</v>
      </c>
      <c r="H56" s="21">
        <f t="shared" si="0"/>
        <v>37</v>
      </c>
      <c r="I56" s="22">
        <f t="shared" si="17"/>
        <v>0.49816849816849818</v>
      </c>
      <c r="J56" s="23">
        <f t="shared" si="18"/>
        <v>0.5714285714285714</v>
      </c>
      <c r="K56" s="24">
        <f t="shared" si="19"/>
        <v>0.27310924369747897</v>
      </c>
      <c r="L56" s="25">
        <f t="shared" si="20"/>
        <v>0.15546218487394958</v>
      </c>
      <c r="M56" s="26">
        <f t="shared" si="21"/>
        <v>0.99999999999999989</v>
      </c>
    </row>
    <row r="57" spans="2:13">
      <c r="B57" s="16" t="s">
        <v>50</v>
      </c>
      <c r="C57" s="30"/>
      <c r="D57" s="17">
        <v>274</v>
      </c>
      <c r="E57" s="18"/>
      <c r="F57" s="19"/>
      <c r="G57" s="20"/>
      <c r="H57" s="21">
        <f t="shared" si="0"/>
        <v>0</v>
      </c>
      <c r="I57" s="22">
        <f t="shared" si="17"/>
        <v>0</v>
      </c>
      <c r="J57" s="23" t="e">
        <f t="shared" si="18"/>
        <v>#DIV/0!</v>
      </c>
      <c r="K57" s="24" t="e">
        <f t="shared" si="19"/>
        <v>#DIV/0!</v>
      </c>
      <c r="L57" s="25" t="e">
        <f t="shared" si="20"/>
        <v>#DIV/0!</v>
      </c>
      <c r="M57" s="26" t="e">
        <f t="shared" si="21"/>
        <v>#DIV/0!</v>
      </c>
    </row>
    <row r="58" spans="2:13">
      <c r="B58" s="16" t="s">
        <v>51</v>
      </c>
      <c r="C58" s="30">
        <v>660</v>
      </c>
      <c r="D58" s="17">
        <v>275</v>
      </c>
      <c r="E58" s="18">
        <v>241</v>
      </c>
      <c r="F58" s="19">
        <v>139</v>
      </c>
      <c r="G58" s="20">
        <v>68</v>
      </c>
      <c r="H58" s="21">
        <f t="shared" si="0"/>
        <v>34</v>
      </c>
      <c r="I58" s="22">
        <f t="shared" si="17"/>
        <v>0.50545454545454549</v>
      </c>
      <c r="J58" s="23">
        <f t="shared" si="18"/>
        <v>0.57676348547717837</v>
      </c>
      <c r="K58" s="24">
        <f t="shared" si="19"/>
        <v>0.28215767634854771</v>
      </c>
      <c r="L58" s="25">
        <f t="shared" si="20"/>
        <v>0.14107883817427386</v>
      </c>
      <c r="M58" s="26">
        <f t="shared" si="21"/>
        <v>1</v>
      </c>
    </row>
    <row r="59" spans="2:13">
      <c r="B59" s="16" t="s">
        <v>74</v>
      </c>
      <c r="C59" s="30">
        <v>669</v>
      </c>
      <c r="D59" s="17">
        <v>290</v>
      </c>
      <c r="E59" s="18">
        <v>259</v>
      </c>
      <c r="F59" s="19">
        <v>151</v>
      </c>
      <c r="G59" s="20">
        <v>51</v>
      </c>
      <c r="H59" s="21">
        <f t="shared" si="0"/>
        <v>57</v>
      </c>
      <c r="I59" s="22">
        <f t="shared" ref="I59:I60" si="22">F59/D59</f>
        <v>0.52068965517241383</v>
      </c>
      <c r="J59" s="23">
        <f t="shared" ref="J59:J60" si="23">F59/E59</f>
        <v>0.58301158301158296</v>
      </c>
      <c r="K59" s="24">
        <f t="shared" ref="K59:K60" si="24">(G59/E59)</f>
        <v>0.19691119691119691</v>
      </c>
      <c r="L59" s="25">
        <f t="shared" ref="L59:L60" si="25">(H59/E59)</f>
        <v>0.22007722007722008</v>
      </c>
      <c r="M59" s="26">
        <f t="shared" ref="M59:M60" si="26">SUM(J59:L59)</f>
        <v>1</v>
      </c>
    </row>
    <row r="60" spans="2:13">
      <c r="B60" s="16" t="s">
        <v>75</v>
      </c>
      <c r="C60" s="30">
        <v>674</v>
      </c>
      <c r="D60" s="17">
        <v>295</v>
      </c>
      <c r="E60" s="18">
        <v>266</v>
      </c>
      <c r="F60" s="19">
        <v>155</v>
      </c>
      <c r="G60" s="20">
        <v>50</v>
      </c>
      <c r="H60" s="21">
        <f t="shared" si="0"/>
        <v>61</v>
      </c>
      <c r="I60" s="22">
        <f t="shared" si="22"/>
        <v>0.52542372881355937</v>
      </c>
      <c r="J60" s="23">
        <f t="shared" si="23"/>
        <v>0.58270676691729328</v>
      </c>
      <c r="K60" s="24">
        <f t="shared" si="24"/>
        <v>0.18796992481203006</v>
      </c>
      <c r="L60" s="25">
        <f t="shared" si="25"/>
        <v>0.22932330827067668</v>
      </c>
      <c r="M60" s="26">
        <f t="shared" si="26"/>
        <v>1</v>
      </c>
    </row>
    <row r="61" spans="2:13">
      <c r="B61" s="16" t="s">
        <v>107</v>
      </c>
      <c r="C61" s="30">
        <v>679</v>
      </c>
      <c r="D61" s="17">
        <v>295</v>
      </c>
      <c r="E61" s="18">
        <v>265</v>
      </c>
      <c r="F61" s="19">
        <v>165</v>
      </c>
      <c r="G61" s="20">
        <v>56</v>
      </c>
      <c r="H61" s="21">
        <f t="shared" ref="H61:H64" si="27">E61-(F61+G61)</f>
        <v>44</v>
      </c>
      <c r="I61" s="22">
        <f t="shared" ref="I61:I64" si="28">F61/D61</f>
        <v>0.55932203389830504</v>
      </c>
      <c r="J61" s="23">
        <f t="shared" ref="J61:J64" si="29">F61/E61</f>
        <v>0.62264150943396224</v>
      </c>
      <c r="K61" s="24">
        <f t="shared" ref="K61:K64" si="30">(G61/E61)</f>
        <v>0.21132075471698114</v>
      </c>
      <c r="L61" s="25">
        <f t="shared" ref="L61:L64" si="31">(H61/E61)</f>
        <v>0.16603773584905659</v>
      </c>
      <c r="M61" s="26">
        <f t="shared" ref="M61:M64" si="32">SUM(J61:L61)</f>
        <v>1</v>
      </c>
    </row>
    <row r="62" spans="2:13">
      <c r="B62" s="16" t="s">
        <v>76</v>
      </c>
      <c r="C62" s="30">
        <v>699</v>
      </c>
      <c r="D62" s="17">
        <v>300</v>
      </c>
      <c r="E62" s="18">
        <v>264</v>
      </c>
      <c r="F62" s="19">
        <v>171</v>
      </c>
      <c r="G62" s="20">
        <v>36</v>
      </c>
      <c r="H62" s="21">
        <f t="shared" si="27"/>
        <v>57</v>
      </c>
      <c r="I62" s="22">
        <f t="shared" si="28"/>
        <v>0.56999999999999995</v>
      </c>
      <c r="J62" s="23">
        <f t="shared" si="29"/>
        <v>0.64772727272727271</v>
      </c>
      <c r="K62" s="24">
        <f t="shared" si="30"/>
        <v>0.13636363636363635</v>
      </c>
      <c r="L62" s="25">
        <f t="shared" si="31"/>
        <v>0.21590909090909091</v>
      </c>
      <c r="M62" s="26">
        <f t="shared" si="32"/>
        <v>1</v>
      </c>
    </row>
    <row r="63" spans="2:13">
      <c r="B63" s="16" t="s">
        <v>77</v>
      </c>
      <c r="C63" s="30">
        <v>701</v>
      </c>
      <c r="D63" s="17">
        <v>304</v>
      </c>
      <c r="E63" s="18">
        <v>275</v>
      </c>
      <c r="F63" s="19">
        <v>188</v>
      </c>
      <c r="G63" s="20">
        <v>33</v>
      </c>
      <c r="H63" s="21">
        <f t="shared" si="27"/>
        <v>54</v>
      </c>
      <c r="I63" s="22">
        <f t="shared" si="28"/>
        <v>0.61842105263157898</v>
      </c>
      <c r="J63" s="23">
        <f t="shared" si="29"/>
        <v>0.6836363636363636</v>
      </c>
      <c r="K63" s="24">
        <f t="shared" si="30"/>
        <v>0.12</v>
      </c>
      <c r="L63" s="25">
        <f t="shared" si="31"/>
        <v>0.19636363636363635</v>
      </c>
      <c r="M63" s="26">
        <f t="shared" si="32"/>
        <v>1</v>
      </c>
    </row>
    <row r="64" spans="2:13">
      <c r="B64" s="16" t="s">
        <v>78</v>
      </c>
      <c r="C64" s="30">
        <v>701</v>
      </c>
      <c r="D64" s="17">
        <v>306</v>
      </c>
      <c r="E64" s="18">
        <v>279</v>
      </c>
      <c r="F64" s="19">
        <v>195</v>
      </c>
      <c r="G64" s="20">
        <v>17</v>
      </c>
      <c r="H64" s="21">
        <f t="shared" si="27"/>
        <v>67</v>
      </c>
      <c r="I64" s="22">
        <f t="shared" si="28"/>
        <v>0.63725490196078427</v>
      </c>
      <c r="J64" s="23">
        <f t="shared" si="29"/>
        <v>0.69892473118279574</v>
      </c>
      <c r="K64" s="24">
        <f t="shared" si="30"/>
        <v>6.093189964157706E-2</v>
      </c>
      <c r="L64" s="25">
        <f t="shared" si="31"/>
        <v>0.24014336917562723</v>
      </c>
      <c r="M64" s="26">
        <f t="shared" si="32"/>
        <v>1</v>
      </c>
    </row>
    <row r="65" spans="2:13">
      <c r="B65" s="16" t="s">
        <v>79</v>
      </c>
      <c r="C65" s="30">
        <v>702</v>
      </c>
      <c r="D65" s="17">
        <v>306</v>
      </c>
      <c r="E65" s="18">
        <v>280</v>
      </c>
      <c r="F65" s="19">
        <v>196</v>
      </c>
      <c r="G65" s="20">
        <v>17</v>
      </c>
      <c r="H65" s="21">
        <f t="shared" ref="H65:H78" si="33">E65-(F65+G65)</f>
        <v>67</v>
      </c>
      <c r="I65" s="22">
        <f t="shared" ref="I65:I78" si="34">F65/D65</f>
        <v>0.64052287581699341</v>
      </c>
      <c r="J65" s="23">
        <f t="shared" ref="J65:J78" si="35">F65/E65</f>
        <v>0.7</v>
      </c>
      <c r="K65" s="24">
        <f t="shared" ref="K65:K78" si="36">(G65/E65)</f>
        <v>6.0714285714285714E-2</v>
      </c>
      <c r="L65" s="25">
        <f t="shared" ref="L65:L78" si="37">(H65/E65)</f>
        <v>0.2392857142857143</v>
      </c>
      <c r="M65" s="26">
        <f t="shared" ref="M65:M78" si="38">SUM(J65:L65)</f>
        <v>1</v>
      </c>
    </row>
    <row r="66" spans="2:13">
      <c r="B66" s="16" t="s">
        <v>80</v>
      </c>
      <c r="C66" s="30">
        <v>711</v>
      </c>
      <c r="D66" s="17">
        <v>313</v>
      </c>
      <c r="E66" s="18">
        <v>286</v>
      </c>
      <c r="F66" s="19">
        <v>199</v>
      </c>
      <c r="G66" s="20">
        <v>22</v>
      </c>
      <c r="H66" s="21">
        <f t="shared" si="33"/>
        <v>65</v>
      </c>
      <c r="I66" s="22">
        <f t="shared" si="34"/>
        <v>0.63578274760383391</v>
      </c>
      <c r="J66" s="23">
        <f t="shared" si="35"/>
        <v>0.69580419580419584</v>
      </c>
      <c r="K66" s="24">
        <f t="shared" si="36"/>
        <v>7.6923076923076927E-2</v>
      </c>
      <c r="L66" s="25">
        <f t="shared" si="37"/>
        <v>0.22727272727272727</v>
      </c>
      <c r="M66" s="26">
        <f t="shared" si="38"/>
        <v>1</v>
      </c>
    </row>
    <row r="67" spans="2:13">
      <c r="B67" s="16" t="s">
        <v>81</v>
      </c>
      <c r="C67" s="30">
        <v>715</v>
      </c>
      <c r="D67" s="17">
        <v>318</v>
      </c>
      <c r="E67" s="18">
        <v>295</v>
      </c>
      <c r="F67" s="19">
        <v>201</v>
      </c>
      <c r="G67" s="20">
        <v>16</v>
      </c>
      <c r="H67" s="21">
        <f t="shared" si="33"/>
        <v>78</v>
      </c>
      <c r="I67" s="22">
        <f t="shared" si="34"/>
        <v>0.63207547169811318</v>
      </c>
      <c r="J67" s="23">
        <f t="shared" si="35"/>
        <v>0.68135593220338986</v>
      </c>
      <c r="K67" s="24">
        <f t="shared" si="36"/>
        <v>5.4237288135593219E-2</v>
      </c>
      <c r="L67" s="25">
        <f t="shared" si="37"/>
        <v>0.26440677966101694</v>
      </c>
      <c r="M67" s="26">
        <f t="shared" si="38"/>
        <v>1</v>
      </c>
    </row>
    <row r="68" spans="2:13">
      <c r="B68" s="16" t="s">
        <v>84</v>
      </c>
      <c r="C68" s="30">
        <v>717</v>
      </c>
      <c r="D68" s="17">
        <v>319</v>
      </c>
      <c r="E68" s="18">
        <v>296</v>
      </c>
      <c r="F68" s="19">
        <v>231</v>
      </c>
      <c r="G68" s="20">
        <v>31</v>
      </c>
      <c r="H68" s="21">
        <f t="shared" si="33"/>
        <v>34</v>
      </c>
      <c r="I68" s="22">
        <f t="shared" si="34"/>
        <v>0.72413793103448276</v>
      </c>
      <c r="J68" s="23">
        <f t="shared" si="35"/>
        <v>0.78040540540540537</v>
      </c>
      <c r="K68" s="24">
        <f t="shared" si="36"/>
        <v>0.10472972972972973</v>
      </c>
      <c r="L68" s="25">
        <f t="shared" si="37"/>
        <v>0.11486486486486487</v>
      </c>
      <c r="M68" s="26">
        <f t="shared" si="38"/>
        <v>1</v>
      </c>
    </row>
    <row r="69" spans="2:13">
      <c r="B69" s="16" t="s">
        <v>85</v>
      </c>
      <c r="C69" s="30">
        <v>717</v>
      </c>
      <c r="D69" s="17">
        <v>319</v>
      </c>
      <c r="E69" s="18">
        <v>296</v>
      </c>
      <c r="F69" s="19">
        <v>237</v>
      </c>
      <c r="G69" s="20">
        <v>31</v>
      </c>
      <c r="H69" s="21">
        <f t="shared" si="33"/>
        <v>28</v>
      </c>
      <c r="I69" s="22">
        <f t="shared" si="34"/>
        <v>0.74294670846394983</v>
      </c>
      <c r="J69" s="23">
        <f t="shared" si="35"/>
        <v>0.80067567567567566</v>
      </c>
      <c r="K69" s="24">
        <f t="shared" si="36"/>
        <v>0.10472972972972973</v>
      </c>
      <c r="L69" s="25">
        <f t="shared" si="37"/>
        <v>9.45945945945946E-2</v>
      </c>
      <c r="M69" s="26">
        <f t="shared" si="38"/>
        <v>1</v>
      </c>
    </row>
    <row r="70" spans="2:13">
      <c r="B70" s="16" t="s">
        <v>86</v>
      </c>
      <c r="C70" s="30">
        <v>722</v>
      </c>
      <c r="D70" s="17">
        <v>325</v>
      </c>
      <c r="E70" s="18">
        <v>299</v>
      </c>
      <c r="F70" s="19">
        <v>240</v>
      </c>
      <c r="G70" s="20">
        <v>27</v>
      </c>
      <c r="H70" s="21">
        <f t="shared" si="33"/>
        <v>32</v>
      </c>
      <c r="I70" s="22">
        <f t="shared" si="34"/>
        <v>0.7384615384615385</v>
      </c>
      <c r="J70" s="23">
        <f t="shared" si="35"/>
        <v>0.80267558528428096</v>
      </c>
      <c r="K70" s="24">
        <f t="shared" si="36"/>
        <v>9.0301003344481601E-2</v>
      </c>
      <c r="L70" s="25">
        <f t="shared" si="37"/>
        <v>0.10702341137123746</v>
      </c>
      <c r="M70" s="26">
        <f t="shared" si="38"/>
        <v>1</v>
      </c>
    </row>
    <row r="71" spans="2:13">
      <c r="B71" s="16" t="s">
        <v>91</v>
      </c>
      <c r="C71" s="30">
        <v>722</v>
      </c>
      <c r="D71" s="17">
        <v>324</v>
      </c>
      <c r="E71" s="18">
        <v>300</v>
      </c>
      <c r="F71" s="19">
        <v>242</v>
      </c>
      <c r="G71" s="20">
        <v>16</v>
      </c>
      <c r="H71" s="21">
        <f t="shared" si="33"/>
        <v>42</v>
      </c>
      <c r="I71" s="22">
        <f t="shared" si="34"/>
        <v>0.74691358024691357</v>
      </c>
      <c r="J71" s="23">
        <f t="shared" si="35"/>
        <v>0.80666666666666664</v>
      </c>
      <c r="K71" s="24">
        <f t="shared" si="36"/>
        <v>5.3333333333333337E-2</v>
      </c>
      <c r="L71" s="25">
        <f t="shared" si="37"/>
        <v>0.14000000000000001</v>
      </c>
      <c r="M71" s="26">
        <f t="shared" si="38"/>
        <v>1</v>
      </c>
    </row>
    <row r="72" spans="2:13">
      <c r="B72" s="16" t="s">
        <v>92</v>
      </c>
      <c r="C72" s="30">
        <v>724</v>
      </c>
      <c r="D72" s="17">
        <v>324</v>
      </c>
      <c r="E72" s="18">
        <v>300</v>
      </c>
      <c r="F72" s="19">
        <v>241</v>
      </c>
      <c r="G72" s="20">
        <v>13</v>
      </c>
      <c r="H72" s="21">
        <f t="shared" si="33"/>
        <v>46</v>
      </c>
      <c r="I72" s="22">
        <f t="shared" si="34"/>
        <v>0.74382716049382713</v>
      </c>
      <c r="J72" s="23">
        <f t="shared" si="35"/>
        <v>0.80333333333333334</v>
      </c>
      <c r="K72" s="24">
        <f t="shared" si="36"/>
        <v>4.3333333333333335E-2</v>
      </c>
      <c r="L72" s="25">
        <f t="shared" si="37"/>
        <v>0.15333333333333332</v>
      </c>
      <c r="M72" s="26">
        <f t="shared" si="38"/>
        <v>1</v>
      </c>
    </row>
    <row r="73" spans="2:13">
      <c r="B73" s="16" t="s">
        <v>108</v>
      </c>
      <c r="C73" s="30">
        <v>735</v>
      </c>
      <c r="D73" s="17">
        <v>329</v>
      </c>
      <c r="E73" s="18">
        <v>300</v>
      </c>
      <c r="F73" s="19">
        <v>244</v>
      </c>
      <c r="G73" s="20">
        <v>9</v>
      </c>
      <c r="H73" s="21">
        <f t="shared" si="33"/>
        <v>47</v>
      </c>
      <c r="I73" s="22">
        <f t="shared" si="34"/>
        <v>0.74164133738601823</v>
      </c>
      <c r="J73" s="23">
        <f t="shared" si="35"/>
        <v>0.81333333333333335</v>
      </c>
      <c r="K73" s="24">
        <f t="shared" si="36"/>
        <v>0.03</v>
      </c>
      <c r="L73" s="25">
        <f t="shared" si="37"/>
        <v>0.15666666666666668</v>
      </c>
      <c r="M73" s="26">
        <f t="shared" si="38"/>
        <v>1</v>
      </c>
    </row>
    <row r="74" spans="2:13">
      <c r="B74" s="16" t="s">
        <v>74</v>
      </c>
      <c r="C74" s="30">
        <v>742</v>
      </c>
      <c r="D74" s="17">
        <v>326</v>
      </c>
      <c r="E74" s="18">
        <v>305</v>
      </c>
      <c r="F74" s="19">
        <v>274</v>
      </c>
      <c r="G74" s="20">
        <v>3</v>
      </c>
      <c r="H74" s="21">
        <f t="shared" si="33"/>
        <v>28</v>
      </c>
      <c r="I74" s="22">
        <f t="shared" si="34"/>
        <v>0.8404907975460123</v>
      </c>
      <c r="J74" s="23">
        <f t="shared" si="35"/>
        <v>0.89836065573770496</v>
      </c>
      <c r="K74" s="24">
        <f t="shared" si="36"/>
        <v>9.8360655737704927E-3</v>
      </c>
      <c r="L74" s="25">
        <f t="shared" si="37"/>
        <v>9.1803278688524587E-2</v>
      </c>
      <c r="M74" s="26">
        <f t="shared" si="38"/>
        <v>1</v>
      </c>
    </row>
    <row r="75" spans="2:13">
      <c r="B75" s="16" t="s">
        <v>75</v>
      </c>
      <c r="C75" s="30"/>
      <c r="D75" s="17"/>
      <c r="E75" s="18"/>
      <c r="F75" s="19"/>
      <c r="G75" s="20"/>
      <c r="H75" s="21">
        <f t="shared" si="33"/>
        <v>0</v>
      </c>
      <c r="I75" s="22" t="e">
        <f t="shared" si="34"/>
        <v>#DIV/0!</v>
      </c>
      <c r="J75" s="23" t="e">
        <f t="shared" si="35"/>
        <v>#DIV/0!</v>
      </c>
      <c r="K75" s="24" t="e">
        <f t="shared" si="36"/>
        <v>#DIV/0!</v>
      </c>
      <c r="L75" s="25" t="e">
        <f t="shared" si="37"/>
        <v>#DIV/0!</v>
      </c>
      <c r="M75" s="26" t="e">
        <f t="shared" si="38"/>
        <v>#DIV/0!</v>
      </c>
    </row>
    <row r="76" spans="2:13">
      <c r="B76" s="16" t="s">
        <v>107</v>
      </c>
      <c r="C76" s="30"/>
      <c r="D76" s="17"/>
      <c r="E76" s="18"/>
      <c r="F76" s="19"/>
      <c r="G76" s="20"/>
      <c r="H76" s="21">
        <f t="shared" si="33"/>
        <v>0</v>
      </c>
      <c r="I76" s="22" t="e">
        <f t="shared" si="34"/>
        <v>#DIV/0!</v>
      </c>
      <c r="J76" s="23" t="e">
        <f t="shared" si="35"/>
        <v>#DIV/0!</v>
      </c>
      <c r="K76" s="24" t="e">
        <f t="shared" si="36"/>
        <v>#DIV/0!</v>
      </c>
      <c r="L76" s="25" t="e">
        <f t="shared" si="37"/>
        <v>#DIV/0!</v>
      </c>
      <c r="M76" s="26" t="e">
        <f t="shared" si="38"/>
        <v>#DIV/0!</v>
      </c>
    </row>
    <row r="77" spans="2:13">
      <c r="B77" s="16" t="s">
        <v>76</v>
      </c>
      <c r="C77" s="30"/>
      <c r="D77" s="17"/>
      <c r="E77" s="18"/>
      <c r="F77" s="19"/>
      <c r="G77" s="20"/>
      <c r="H77" s="21">
        <f t="shared" si="33"/>
        <v>0</v>
      </c>
      <c r="I77" s="22" t="e">
        <f t="shared" si="34"/>
        <v>#DIV/0!</v>
      </c>
      <c r="J77" s="23" t="e">
        <f t="shared" si="35"/>
        <v>#DIV/0!</v>
      </c>
      <c r="K77" s="24" t="e">
        <f t="shared" si="36"/>
        <v>#DIV/0!</v>
      </c>
      <c r="L77" s="25" t="e">
        <f t="shared" si="37"/>
        <v>#DIV/0!</v>
      </c>
      <c r="M77" s="26" t="e">
        <f t="shared" si="38"/>
        <v>#DIV/0!</v>
      </c>
    </row>
    <row r="78" spans="2:13">
      <c r="B78" s="16" t="s">
        <v>77</v>
      </c>
      <c r="C78" s="30"/>
      <c r="D78" s="17"/>
      <c r="E78" s="18"/>
      <c r="F78" s="19"/>
      <c r="G78" s="20"/>
      <c r="H78" s="21">
        <f t="shared" si="33"/>
        <v>0</v>
      </c>
      <c r="I78" s="22" t="e">
        <f t="shared" si="34"/>
        <v>#DIV/0!</v>
      </c>
      <c r="J78" s="23" t="e">
        <f t="shared" si="35"/>
        <v>#DIV/0!</v>
      </c>
      <c r="K78" s="24" t="e">
        <f t="shared" si="36"/>
        <v>#DIV/0!</v>
      </c>
      <c r="L78" s="25" t="e">
        <f t="shared" si="37"/>
        <v>#DIV/0!</v>
      </c>
      <c r="M78" s="26" t="e">
        <f t="shared" si="38"/>
        <v>#DIV/0!</v>
      </c>
    </row>
    <row r="84" spans="2:13" ht="15.6">
      <c r="B84" s="27"/>
      <c r="C84" s="27"/>
      <c r="D84" s="27"/>
      <c r="E84" s="27"/>
    </row>
    <row r="85" spans="2:13">
      <c r="B85" s="28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</row>
    <row r="86" spans="2:13">
      <c r="B86" s="28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</row>
    <row r="87" spans="2:13">
      <c r="B87" s="28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</row>
    <row r="88" spans="2:13">
      <c r="B88" s="28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</row>
    <row r="89" spans="2:13">
      <c r="B89" s="28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</row>
    <row r="90" spans="2:13">
      <c r="B90" s="28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</row>
    <row r="91" spans="2:13">
      <c r="B91" s="28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</row>
    <row r="92" spans="2:13">
      <c r="B92" s="28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</row>
    <row r="93" spans="2:13">
      <c r="B93" s="28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</row>
    <row r="94" spans="2:13">
      <c r="B94" s="28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</row>
    <row r="95" spans="2:13">
      <c r="B95" s="28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</row>
    <row r="96" spans="2:13">
      <c r="B96" s="28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</row>
    <row r="97" spans="2:13">
      <c r="B97" s="28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</row>
    <row r="98" spans="2:13">
      <c r="B98" s="28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</row>
    <row r="99" spans="2:13">
      <c r="B99" s="28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</row>
    <row r="100" spans="2:13">
      <c r="B100" s="28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</row>
    <row r="101" spans="2:13">
      <c r="B101" s="28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</row>
    <row r="102" spans="2:13">
      <c r="B102" s="28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</row>
    <row r="103" spans="2:13"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</row>
  </sheetData>
  <mergeCells count="2">
    <mergeCell ref="B2:M3"/>
    <mergeCell ref="B5:M5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2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outlinePr summaryBelow="0"/>
  </sheetPr>
  <dimension ref="A1:B18"/>
  <sheetViews>
    <sheetView zoomScaleNormal="100" workbookViewId="0"/>
  </sheetViews>
  <sheetFormatPr baseColWidth="10" defaultColWidth="8.88671875" defaultRowHeight="14.4"/>
  <sheetData>
    <row r="1" spans="1:2">
      <c r="A1" t="s">
        <v>12</v>
      </c>
      <c r="B1" t="s">
        <v>21</v>
      </c>
    </row>
    <row r="2" spans="1:2">
      <c r="A2" t="s">
        <v>8</v>
      </c>
      <c r="B2" t="s">
        <v>15</v>
      </c>
    </row>
    <row r="3" spans="1:2">
      <c r="A3" t="s">
        <v>10</v>
      </c>
      <c r="B3" t="s">
        <v>1</v>
      </c>
    </row>
    <row r="4" spans="1:2">
      <c r="A4" t="s">
        <v>9</v>
      </c>
      <c r="B4" t="s">
        <v>23</v>
      </c>
    </row>
    <row r="5" spans="1:2">
      <c r="A5" t="s">
        <v>0</v>
      </c>
      <c r="B5" t="s">
        <v>17</v>
      </c>
    </row>
    <row r="6" spans="1:2">
      <c r="A6" t="s">
        <v>24</v>
      </c>
      <c r="B6" t="s">
        <v>4</v>
      </c>
    </row>
    <row r="7" spans="1:2">
      <c r="A7" t="s">
        <v>26</v>
      </c>
      <c r="B7" t="s">
        <v>18</v>
      </c>
    </row>
    <row r="8" spans="1:2">
      <c r="B8" t="s">
        <v>16</v>
      </c>
    </row>
    <row r="9" spans="1:2">
      <c r="B9" t="s">
        <v>22</v>
      </c>
    </row>
    <row r="10" spans="1:2">
      <c r="B10" t="s">
        <v>2</v>
      </c>
    </row>
    <row r="11" spans="1:2">
      <c r="B11" t="s">
        <v>25</v>
      </c>
    </row>
    <row r="12" spans="1:2">
      <c r="B12" t="s">
        <v>5</v>
      </c>
    </row>
    <row r="13" spans="1:2">
      <c r="B13" t="s">
        <v>28</v>
      </c>
    </row>
    <row r="14" spans="1:2">
      <c r="B14" t="s">
        <v>20</v>
      </c>
    </row>
    <row r="15" spans="1:2">
      <c r="B15" t="s">
        <v>6</v>
      </c>
    </row>
    <row r="16" spans="1:2">
      <c r="B16" t="s">
        <v>7</v>
      </c>
    </row>
    <row r="17" spans="2:2">
      <c r="B17" t="s">
        <v>19</v>
      </c>
    </row>
    <row r="18" spans="2:2">
      <c r="B18" t="s">
        <v>27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Cover Page</vt:lpstr>
      <vt:lpstr>Feuil1</vt:lpstr>
      <vt:lpstr>PROGRESS</vt:lpstr>
      <vt:lpstr>ValueList_Helper</vt:lpstr>
      <vt:lpstr>'Cover Page'!Zone_d_impression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ROOSSENS Jean-Claude</dc:creator>
  <cp:lastModifiedBy>ROOSSENS Jean-Claude</cp:lastModifiedBy>
  <cp:lastPrinted>2024-01-03T09:19:50Z</cp:lastPrinted>
  <dcterms:created xsi:type="dcterms:W3CDTF">2021-09-22T12:36:09Z</dcterms:created>
  <dcterms:modified xsi:type="dcterms:W3CDTF">2026-04-16T12:52:18Z</dcterms:modified>
</cp:coreProperties>
</file>