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OOSSENS\Desktop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7" i="1" l="1"/>
  <c r="AE6" i="1"/>
  <c r="AE5" i="1"/>
  <c r="AE4" i="1"/>
  <c r="AE3" i="1"/>
  <c r="AD7" i="1"/>
  <c r="AD6" i="1"/>
  <c r="AD3" i="1"/>
  <c r="AC7" i="1" l="1"/>
  <c r="AB7" i="1"/>
  <c r="R7" i="1"/>
  <c r="N7" i="1"/>
  <c r="AC6" i="1"/>
  <c r="AB6" i="1"/>
  <c r="R6" i="1"/>
  <c r="N6" i="1"/>
  <c r="AC5" i="1"/>
  <c r="AB5" i="1"/>
  <c r="AD5" i="1" s="1"/>
  <c r="R5" i="1"/>
  <c r="N5" i="1"/>
  <c r="AC4" i="1"/>
  <c r="AB4" i="1"/>
  <c r="AD4" i="1" s="1"/>
  <c r="R4" i="1"/>
  <c r="N4" i="1"/>
  <c r="AC3" i="1"/>
  <c r="AB3" i="1"/>
  <c r="R3" i="1"/>
  <c r="N3" i="1"/>
</calcChain>
</file>

<file path=xl/sharedStrings.xml><?xml version="1.0" encoding="utf-8"?>
<sst xmlns="http://schemas.openxmlformats.org/spreadsheetml/2006/main" count="57" uniqueCount="41">
  <si>
    <t>FIRST ISSUE
 DATE</t>
  </si>
  <si>
    <t>HPC DAY REMAINING</t>
  </si>
  <si>
    <t>PURPOSE</t>
  </si>
  <si>
    <t>DOCUMENT
STATUS</t>
  </si>
  <si>
    <t>TRS NUMBER</t>
  </si>
  <si>
    <t>CRS N°</t>
  </si>
  <si>
    <t>FINAL 
STATUS</t>
  </si>
  <si>
    <t>TODAY</t>
  </si>
  <si>
    <t>FR</t>
  </si>
  <si>
    <t>TRS-00002</t>
  </si>
  <si>
    <t>TRS_00002</t>
  </si>
  <si>
    <t>A</t>
  </si>
  <si>
    <t>C</t>
  </si>
  <si>
    <t>TRS-00006</t>
  </si>
  <si>
    <t>TRS-00008</t>
  </si>
  <si>
    <t>TRS_0010</t>
  </si>
  <si>
    <t>TRS-00016</t>
  </si>
  <si>
    <t>TRS-0018</t>
  </si>
  <si>
    <t>TRS-00001</t>
  </si>
  <si>
    <t>TRS_00001</t>
  </si>
  <si>
    <t>TRS-00004</t>
  </si>
  <si>
    <t>TRS-00009</t>
  </si>
  <si>
    <t>TRS-00015</t>
  </si>
  <si>
    <t>TRS-0022</t>
  </si>
  <si>
    <t>PAUL
 TRS Num.</t>
  </si>
  <si>
    <t>MICHEL 
CRS Num.</t>
  </si>
  <si>
    <t xml:space="preserve">DATE DE RETOUR PREVU PAR MICHEL </t>
  </si>
  <si>
    <t>MICHEL REPOND LE:</t>
  </si>
  <si>
    <t>PAUL 
REPOND LE :</t>
  </si>
  <si>
    <t>MICHEL 
RE-REPOND LE:</t>
  </si>
  <si>
    <t>MICHEL 
STATUS</t>
  </si>
  <si>
    <t xml:space="preserve">PAUL
DOIT REPONDRE LE </t>
  </si>
  <si>
    <t>RETARD DE PAUL</t>
  </si>
  <si>
    <t>RETARD DE MICHEL</t>
  </si>
  <si>
    <t xml:space="preserve">PAUL TRANSMET A LA DATE </t>
  </si>
  <si>
    <t>1 - quand Paul envoi : Q3=date donc R3= Q3+7 et AE=nbr de jours AB3;R3</t>
  </si>
  <si>
    <t>3 - quand Michel répond :t3=date avec U3=B ou C alors AC3=T3+7 et AD3=nbre je jours AB3;AC3</t>
  </si>
  <si>
    <t>2 - quand Michel répond :t3=date avec U3=A alors AC3 et AD3=0</t>
  </si>
  <si>
    <t>4 - quand Paul répond car U3=B ou C ou D - V3=date alors AC3=0; AD3=0 et AE3=nbre de jours AB3;V3+7</t>
  </si>
  <si>
    <t>5 - Michel répond si Z=A; AC3 et AD3 et AE3=0, si Z=B,C,D alors AC3 et AC3=X3+7 et AD3=nbre de jours AB3;AC3 et AE=0</t>
  </si>
  <si>
    <t>AC3 change de date si T3; V3; X3 une date est inlus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</si>
</sst>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2" tint="-0.89999084444715716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14" fontId="3" fillId="10" borderId="12" xfId="0" applyNumberFormat="1" applyFont="1" applyFill="1" applyBorder="1" applyAlignment="1">
      <alignment horizontal="center" vertical="center" wrapText="1"/>
    </xf>
    <xf numFmtId="0" fontId="4" fillId="10" borderId="13" xfId="0" applyNumberFormat="1" applyFont="1" applyFill="1" applyBorder="1" applyAlignment="1">
      <alignment horizontal="center" vertical="center" wrapText="1"/>
    </xf>
    <xf numFmtId="0" fontId="4" fillId="10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14" fontId="4" fillId="3" borderId="13" xfId="0" applyNumberFormat="1" applyFont="1" applyFill="1" applyBorder="1" applyAlignment="1">
      <alignment horizontal="center" vertical="center" wrapText="1"/>
    </xf>
    <xf numFmtId="14" fontId="4" fillId="4" borderId="13" xfId="0" applyNumberFormat="1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14" fontId="4" fillId="5" borderId="13" xfId="0" applyNumberFormat="1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5" borderId="16" xfId="0" applyFont="1" applyFill="1" applyBorder="1" applyAlignment="1">
      <alignment horizontal="center" vertical="center" wrapText="1"/>
    </xf>
    <xf numFmtId="0" fontId="4" fillId="5" borderId="17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0" fontId="4" fillId="6" borderId="18" xfId="0" applyFont="1" applyFill="1" applyBorder="1" applyAlignment="1">
      <alignment horizontal="center" vertical="center" wrapText="1"/>
    </xf>
    <xf numFmtId="14" fontId="0" fillId="7" borderId="6" xfId="0" applyNumberFormat="1" applyFont="1" applyFill="1" applyBorder="1" applyAlignment="1">
      <alignment horizontal="center"/>
    </xf>
    <xf numFmtId="14" fontId="0" fillId="8" borderId="13" xfId="0" applyNumberFormat="1" applyFont="1" applyFill="1" applyBorder="1" applyAlignment="1">
      <alignment horizontal="center"/>
    </xf>
    <xf numFmtId="0" fontId="2" fillId="9" borderId="13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14" fontId="3" fillId="10" borderId="13" xfId="0" applyNumberFormat="1" applyFont="1" applyFill="1" applyBorder="1" applyAlignment="1">
      <alignment horizontal="center" vertical="center" wrapText="1"/>
    </xf>
    <xf numFmtId="0" fontId="4" fillId="5" borderId="19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14" fontId="4" fillId="5" borderId="19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5" fillId="9" borderId="7" xfId="0" applyFont="1" applyFill="1" applyBorder="1" applyAlignment="1">
      <alignment horizontal="center" vertical="center" wrapText="1"/>
    </xf>
    <xf numFmtId="0" fontId="5" fillId="9" borderId="12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14" fontId="1" fillId="5" borderId="1" xfId="0" applyNumberFormat="1" applyFont="1" applyFill="1" applyBorder="1" applyAlignment="1">
      <alignment horizontal="center" vertical="center" wrapText="1"/>
    </xf>
    <xf numFmtId="14" fontId="1" fillId="5" borderId="8" xfId="0" applyNumberFormat="1" applyFont="1" applyFill="1" applyBorder="1" applyAlignment="1">
      <alignment horizontal="center" vertical="center" wrapText="1"/>
    </xf>
    <xf numFmtId="14" fontId="1" fillId="5" borderId="2" xfId="0" applyNumberFormat="1" applyFont="1" applyFill="1" applyBorder="1" applyAlignment="1">
      <alignment horizontal="center" vertical="center" wrapText="1"/>
    </xf>
    <xf numFmtId="14" fontId="1" fillId="5" borderId="9" xfId="0" applyNumberFormat="1" applyFont="1" applyFill="1" applyBorder="1" applyAlignment="1">
      <alignment horizontal="center" vertical="center" wrapText="1"/>
    </xf>
    <xf numFmtId="14" fontId="1" fillId="5" borderId="4" xfId="0" applyNumberFormat="1" applyFont="1" applyFill="1" applyBorder="1" applyAlignment="1">
      <alignment horizontal="center" vertical="center" wrapText="1"/>
    </xf>
    <xf numFmtId="14" fontId="1" fillId="5" borderId="11" xfId="0" applyNumberFormat="1" applyFont="1" applyFill="1" applyBorder="1" applyAlignment="1">
      <alignment horizontal="center" vertical="center" wrapText="1"/>
    </xf>
    <xf numFmtId="14" fontId="5" fillId="6" borderId="5" xfId="0" applyNumberFormat="1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/>
    </xf>
    <xf numFmtId="0" fontId="6" fillId="8" borderId="7" xfId="0" applyFont="1" applyFill="1" applyBorder="1" applyAlignment="1">
      <alignment horizontal="center" vertical="center" wrapText="1"/>
    </xf>
    <xf numFmtId="0" fontId="6" fillId="8" borderId="12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14" fontId="1" fillId="3" borderId="3" xfId="0" applyNumberFormat="1" applyFont="1" applyFill="1" applyBorder="1" applyAlignment="1">
      <alignment horizontal="center" vertical="center" wrapText="1"/>
    </xf>
    <xf numFmtId="14" fontId="1" fillId="3" borderId="10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1" fillId="2" borderId="8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0" fillId="9" borderId="0" xfId="0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M1:AW19"/>
  <sheetViews>
    <sheetView tabSelected="1" topLeftCell="N1" workbookViewId="0">
      <selection activeCell="T22" sqref="T22"/>
    </sheetView>
  </sheetViews>
  <sheetFormatPr baseColWidth="10" defaultRowHeight="15" x14ac:dyDescent="0.25"/>
  <sheetData>
    <row r="1" spans="13:49" x14ac:dyDescent="0.25">
      <c r="M1" s="45" t="s">
        <v>0</v>
      </c>
      <c r="N1" s="47" t="s">
        <v>1</v>
      </c>
      <c r="O1" s="47" t="s">
        <v>2</v>
      </c>
      <c r="P1" s="49" t="s">
        <v>24</v>
      </c>
      <c r="Q1" s="49" t="s">
        <v>34</v>
      </c>
      <c r="R1" s="51" t="s">
        <v>26</v>
      </c>
      <c r="S1" s="29" t="s">
        <v>25</v>
      </c>
      <c r="T1" s="31" t="s">
        <v>27</v>
      </c>
      <c r="U1" s="33" t="s">
        <v>3</v>
      </c>
      <c r="V1" s="43" t="s">
        <v>28</v>
      </c>
      <c r="W1" s="43" t="s">
        <v>4</v>
      </c>
      <c r="X1" s="31" t="s">
        <v>29</v>
      </c>
      <c r="Y1" s="35" t="s">
        <v>5</v>
      </c>
      <c r="Z1" s="35" t="s">
        <v>30</v>
      </c>
      <c r="AA1" s="37" t="s">
        <v>6</v>
      </c>
      <c r="AB1" s="38" t="s">
        <v>7</v>
      </c>
      <c r="AC1" s="39" t="s">
        <v>31</v>
      </c>
      <c r="AD1" s="27" t="s">
        <v>32</v>
      </c>
      <c r="AE1" s="41" t="s">
        <v>33</v>
      </c>
    </row>
    <row r="2" spans="13:49" ht="35.25" customHeight="1" thickBot="1" x14ac:dyDescent="0.3">
      <c r="M2" s="46"/>
      <c r="N2" s="48"/>
      <c r="O2" s="48"/>
      <c r="P2" s="50"/>
      <c r="Q2" s="50"/>
      <c r="R2" s="52"/>
      <c r="S2" s="30"/>
      <c r="T2" s="32"/>
      <c r="U2" s="34"/>
      <c r="V2" s="44"/>
      <c r="W2" s="44"/>
      <c r="X2" s="32"/>
      <c r="Y2" s="36"/>
      <c r="Z2" s="36"/>
      <c r="AA2" s="37"/>
      <c r="AB2" s="38"/>
      <c r="AC2" s="40"/>
      <c r="AD2" s="28"/>
      <c r="AE2" s="42"/>
    </row>
    <row r="3" spans="13:49" x14ac:dyDescent="0.25">
      <c r="M3" s="1">
        <v>43472</v>
      </c>
      <c r="N3" s="2">
        <f>IF((Q3&lt;&gt;0),0,NETWORKDAYS(AB3,M3)-(1))</f>
        <v>0</v>
      </c>
      <c r="O3" s="3" t="s">
        <v>8</v>
      </c>
      <c r="P3" s="4" t="s">
        <v>9</v>
      </c>
      <c r="Q3" s="5">
        <v>43472</v>
      </c>
      <c r="R3" s="6">
        <f>Q3+7</f>
        <v>43479</v>
      </c>
      <c r="S3" s="7" t="s">
        <v>10</v>
      </c>
      <c r="T3" s="8">
        <v>43479</v>
      </c>
      <c r="U3" s="9" t="s">
        <v>11</v>
      </c>
      <c r="V3" s="10"/>
      <c r="W3" s="11"/>
      <c r="X3" s="12"/>
      <c r="Y3" s="13"/>
      <c r="Z3" s="14"/>
      <c r="AA3" s="15" t="s">
        <v>11</v>
      </c>
      <c r="AB3" s="16">
        <f t="shared" ref="AB3:AB7" ca="1" si="0">TODAY()</f>
        <v>43516</v>
      </c>
      <c r="AC3" s="17">
        <f>IF(T3="","",T3+7)</f>
        <v>43486</v>
      </c>
      <c r="AD3" s="18">
        <f>IF(U3="A",0,IF(OR(U3="B",U3="C",U3="D"),IF(V3=Q3,0,IF(Z3="A",0,IF(OR(Z3="B",Z3="C",Z3="D"),NETWORKDAYS(X3,AB3),NETWORKDAYS(AC3,AB3)))),0))</f>
        <v>0</v>
      </c>
      <c r="AE3" s="19">
        <f>IF(U3="A",0,IF(AND(OR(U3="B",U3="C",U3="D"),V3=X3),NETWORKDAYS(V3,AB3),0))</f>
        <v>0</v>
      </c>
    </row>
    <row r="4" spans="13:49" x14ac:dyDescent="0.25">
      <c r="M4" s="20">
        <v>43472</v>
      </c>
      <c r="N4" s="2">
        <f>IF((Q4&lt;&gt;0),0,NETWORKDAYS(AB4,M4)-(1))</f>
        <v>0</v>
      </c>
      <c r="O4" s="3" t="s">
        <v>8</v>
      </c>
      <c r="P4" s="4" t="s">
        <v>9</v>
      </c>
      <c r="Q4" s="5">
        <v>43472</v>
      </c>
      <c r="R4" s="6">
        <f>Q4+7</f>
        <v>43479</v>
      </c>
      <c r="S4" s="7" t="s">
        <v>10</v>
      </c>
      <c r="T4" s="8">
        <v>43479</v>
      </c>
      <c r="U4" s="9" t="s">
        <v>12</v>
      </c>
      <c r="V4" s="5">
        <v>43483</v>
      </c>
      <c r="W4" s="4" t="s">
        <v>13</v>
      </c>
      <c r="X4" s="21"/>
      <c r="Y4" s="9"/>
      <c r="Z4" s="7"/>
      <c r="AA4" s="22"/>
      <c r="AB4" s="16">
        <f t="shared" ca="1" si="0"/>
        <v>43516</v>
      </c>
      <c r="AC4" s="17">
        <f>IF(T4="","",T4+7)</f>
        <v>43486</v>
      </c>
      <c r="AD4" s="18">
        <f t="shared" ref="AD4:AD7" ca="1" si="1">IF(U4="A",0,IF(OR(U4="B",U4="C",U4="D"),IF(V4=Q4,0,IF(Z4="A",0,IF(OR(Z4="B",Z4="C",Z4="D"),NETWORKDAYS(X4,AB4),NETWORKDAYS(AC4,AB4)))),0))</f>
        <v>23</v>
      </c>
      <c r="AE4" s="19">
        <f t="shared" ref="AE4:AE7" si="2">IF(U4="A",0,IF(AND(OR(U4="B",U4="C",U4="D"),V4=X4),NETWORKDAYS(V4,AB4),0))</f>
        <v>0</v>
      </c>
    </row>
    <row r="5" spans="13:49" x14ac:dyDescent="0.25">
      <c r="M5" s="20">
        <v>43472</v>
      </c>
      <c r="N5" s="2">
        <f>IF((Q5&lt;&gt;0),0,NETWORKDAYS(AB5,M5)-(1))</f>
        <v>0</v>
      </c>
      <c r="O5" s="3" t="s">
        <v>8</v>
      </c>
      <c r="P5" s="4" t="s">
        <v>14</v>
      </c>
      <c r="Q5" s="5">
        <v>43486</v>
      </c>
      <c r="R5" s="6">
        <f>Q5+7</f>
        <v>43493</v>
      </c>
      <c r="S5" s="7" t="s">
        <v>15</v>
      </c>
      <c r="T5" s="8">
        <v>43493</v>
      </c>
      <c r="U5" s="9" t="s">
        <v>12</v>
      </c>
      <c r="V5" s="5">
        <v>43501</v>
      </c>
      <c r="W5" s="5" t="s">
        <v>16</v>
      </c>
      <c r="X5" s="23">
        <v>43507</v>
      </c>
      <c r="Y5" s="9" t="s">
        <v>17</v>
      </c>
      <c r="Z5" s="7" t="s">
        <v>12</v>
      </c>
      <c r="AA5" s="22"/>
      <c r="AB5" s="16">
        <f t="shared" ca="1" si="0"/>
        <v>43516</v>
      </c>
      <c r="AC5" s="17">
        <f>IF(T5="","",T5+7)</f>
        <v>43500</v>
      </c>
      <c r="AD5" s="18">
        <f t="shared" ca="1" si="1"/>
        <v>8</v>
      </c>
      <c r="AE5" s="19">
        <f t="shared" si="2"/>
        <v>0</v>
      </c>
    </row>
    <row r="6" spans="13:49" x14ac:dyDescent="0.25">
      <c r="M6" s="20">
        <v>43469</v>
      </c>
      <c r="N6" s="2">
        <f>IF((Q6&lt;&gt;0),0,NETWORKDAYS(AB6,M6)-(1))</f>
        <v>0</v>
      </c>
      <c r="O6" s="3" t="s">
        <v>8</v>
      </c>
      <c r="P6" s="4" t="s">
        <v>18</v>
      </c>
      <c r="Q6" s="5">
        <v>43469</v>
      </c>
      <c r="R6" s="6">
        <f>Q6+7</f>
        <v>43476</v>
      </c>
      <c r="S6" s="7" t="s">
        <v>19</v>
      </c>
      <c r="T6" s="8">
        <v>43476</v>
      </c>
      <c r="U6" s="9" t="s">
        <v>12</v>
      </c>
      <c r="V6" s="5">
        <v>43480</v>
      </c>
      <c r="W6" s="4" t="s">
        <v>20</v>
      </c>
      <c r="X6" s="23">
        <v>43488</v>
      </c>
      <c r="Y6" s="9" t="s">
        <v>21</v>
      </c>
      <c r="Z6" s="7" t="s">
        <v>11</v>
      </c>
      <c r="AA6" s="22"/>
      <c r="AB6" s="16">
        <f t="shared" ca="1" si="0"/>
        <v>43516</v>
      </c>
      <c r="AC6" s="17">
        <f>IF(T6="","",T6+7)</f>
        <v>43483</v>
      </c>
      <c r="AD6" s="18">
        <f t="shared" si="1"/>
        <v>0</v>
      </c>
      <c r="AE6" s="19">
        <f t="shared" si="2"/>
        <v>0</v>
      </c>
    </row>
    <row r="7" spans="13:49" x14ac:dyDescent="0.25">
      <c r="M7" s="20">
        <v>43469</v>
      </c>
      <c r="N7" s="2">
        <f>IF((Q7&lt;&gt;0),0,NETWORKDAYS(AB7,M7)-(1))</f>
        <v>0</v>
      </c>
      <c r="O7" s="3" t="s">
        <v>8</v>
      </c>
      <c r="P7" s="4" t="s">
        <v>14</v>
      </c>
      <c r="Q7" s="5">
        <v>43486</v>
      </c>
      <c r="R7" s="6">
        <f>Q7+7</f>
        <v>43493</v>
      </c>
      <c r="S7" s="7" t="s">
        <v>15</v>
      </c>
      <c r="T7" s="8">
        <v>43493</v>
      </c>
      <c r="U7" s="9" t="s">
        <v>12</v>
      </c>
      <c r="V7" s="5">
        <v>43496</v>
      </c>
      <c r="W7" s="5" t="s">
        <v>22</v>
      </c>
      <c r="X7" s="23">
        <v>43510</v>
      </c>
      <c r="Y7" s="9" t="s">
        <v>23</v>
      </c>
      <c r="Z7" s="7" t="s">
        <v>11</v>
      </c>
      <c r="AA7" s="22" t="s">
        <v>11</v>
      </c>
      <c r="AB7" s="16">
        <f t="shared" ca="1" si="0"/>
        <v>43516</v>
      </c>
      <c r="AC7" s="17">
        <f>IF(T7="","",T7+7)</f>
        <v>43500</v>
      </c>
      <c r="AD7" s="18">
        <f t="shared" si="1"/>
        <v>0</v>
      </c>
      <c r="AE7" s="19">
        <f t="shared" si="2"/>
        <v>0</v>
      </c>
    </row>
    <row r="9" spans="13:49" x14ac:dyDescent="0.25"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</row>
    <row r="10" spans="13:49" x14ac:dyDescent="0.25">
      <c r="O10" s="25" t="s">
        <v>35</v>
      </c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</row>
    <row r="11" spans="13:49" x14ac:dyDescent="0.25">
      <c r="O11" s="25" t="s">
        <v>37</v>
      </c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</row>
    <row r="12" spans="13:49" x14ac:dyDescent="0.25">
      <c r="O12" s="25" t="s">
        <v>36</v>
      </c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</row>
    <row r="13" spans="13:49" x14ac:dyDescent="0.25">
      <c r="O13" s="25" t="s">
        <v>38</v>
      </c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</row>
    <row r="14" spans="13:49" x14ac:dyDescent="0.25">
      <c r="O14" s="25" t="s">
        <v>39</v>
      </c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</row>
    <row r="15" spans="13:49" x14ac:dyDescent="0.25"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3:49" x14ac:dyDescent="0.25">
      <c r="O16" s="53" t="s">
        <v>40</v>
      </c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</row>
    <row r="17" spans="15:26" x14ac:dyDescent="0.25"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9" spans="15:26" x14ac:dyDescent="0.25"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</row>
  </sheetData>
  <mergeCells count="34">
    <mergeCell ref="R1:R2"/>
    <mergeCell ref="M1:M2"/>
    <mergeCell ref="N1:N2"/>
    <mergeCell ref="O1:O2"/>
    <mergeCell ref="P1:P2"/>
    <mergeCell ref="Q1:Q2"/>
    <mergeCell ref="AE16:AV16"/>
    <mergeCell ref="AE1:AE2"/>
    <mergeCell ref="AE9:AW9"/>
    <mergeCell ref="AE10:AW10"/>
    <mergeCell ref="AE13:AW13"/>
    <mergeCell ref="AE12:AW12"/>
    <mergeCell ref="AE14:AW14"/>
    <mergeCell ref="AD1:AD2"/>
    <mergeCell ref="S1:S2"/>
    <mergeCell ref="T1:T2"/>
    <mergeCell ref="U1:U2"/>
    <mergeCell ref="Y1:Y2"/>
    <mergeCell ref="Z1:Z2"/>
    <mergeCell ref="AA1:AA2"/>
    <mergeCell ref="AB1:AB2"/>
    <mergeCell ref="AC1:AC2"/>
    <mergeCell ref="V1:V2"/>
    <mergeCell ref="W1:W2"/>
    <mergeCell ref="X1:X2"/>
    <mergeCell ref="O17:Z17"/>
    <mergeCell ref="O19:Z19"/>
    <mergeCell ref="O10:AA10"/>
    <mergeCell ref="O11:AA11"/>
    <mergeCell ref="O12:Z12"/>
    <mergeCell ref="O13:Z13"/>
    <mergeCell ref="O14:Z14"/>
    <mergeCell ref="O15:Z15"/>
    <mergeCell ref="O16:Z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AXENS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ROOSSENS Jean-Claude</dc:creator>
  <cp:lastModifiedBy>ROOSSENS Jean-Claude</cp:lastModifiedBy>
  <dcterms:created xsi:type="dcterms:W3CDTF">2019-02-19T12:15:36Z</dcterms:created>
  <dcterms:modified xsi:type="dcterms:W3CDTF">2019-02-20T13:32:45Z</dcterms:modified>
</cp:coreProperties>
</file>