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dro\Dropbox\Excel\"/>
    </mc:Choice>
  </mc:AlternateContent>
  <bookViews>
    <workbookView xWindow="0" yWindow="0" windowWidth="14355" windowHeight="9330" activeTab="1" xr2:uid="{00000000-000D-0000-FFFF-FFFF00000000}"/>
  </bookViews>
  <sheets>
    <sheet name="F_1" sheetId="1" r:id="rId1"/>
    <sheet name="F_2" sheetId="2" r:id="rId2"/>
  </sheets>
  <calcPr calcId="171027" iterate="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AJ14" i="2"/>
  <c r="AK14" i="2"/>
  <c r="AI14" i="2"/>
  <c r="C10" i="2"/>
  <c r="D10" i="2"/>
  <c r="C11" i="2"/>
  <c r="E10" i="2"/>
  <c r="E12" i="2"/>
  <c r="F10" i="2"/>
  <c r="F12" i="2"/>
  <c r="G10" i="2"/>
  <c r="G12" i="2"/>
  <c r="H10" i="2"/>
  <c r="H12" i="2"/>
  <c r="I10" i="2"/>
  <c r="I12" i="2"/>
  <c r="J10" i="2"/>
  <c r="J12" i="2"/>
  <c r="K10" i="2"/>
  <c r="K12" i="2"/>
  <c r="L10" i="2"/>
  <c r="L12" i="2"/>
  <c r="M10" i="2"/>
  <c r="M12" i="2"/>
  <c r="N10" i="2"/>
  <c r="N12" i="2"/>
  <c r="O10" i="2"/>
  <c r="O12" i="2"/>
  <c r="P10" i="2"/>
  <c r="P12" i="2"/>
  <c r="Q10" i="2"/>
  <c r="Q12" i="2"/>
  <c r="R10" i="2"/>
  <c r="R12" i="2"/>
  <c r="S10" i="2"/>
  <c r="S12" i="2"/>
  <c r="T10" i="2"/>
  <c r="T12" i="2"/>
  <c r="U10" i="2"/>
  <c r="U12" i="2"/>
  <c r="V10" i="2"/>
  <c r="V12" i="2"/>
  <c r="W10" i="2"/>
  <c r="W12" i="2"/>
  <c r="X10" i="2"/>
  <c r="X12" i="2"/>
  <c r="Y10" i="2"/>
  <c r="Y12" i="2"/>
  <c r="Z10" i="2"/>
  <c r="Z12" i="2"/>
  <c r="AA10" i="2"/>
  <c r="AA12" i="2"/>
  <c r="AB10" i="2"/>
  <c r="AB12" i="2"/>
  <c r="AC10" i="2"/>
  <c r="AC12" i="2"/>
  <c r="AD10" i="2"/>
  <c r="AD12" i="2"/>
  <c r="AE10" i="2"/>
  <c r="AE12" i="2"/>
  <c r="D12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0" i="2"/>
  <c r="AF13" i="2"/>
  <c r="AG10" i="2"/>
  <c r="AG13" i="2"/>
  <c r="AH10" i="2"/>
  <c r="AH13" i="2"/>
  <c r="D13" i="2"/>
  <c r="AF12" i="2"/>
  <c r="AG12" i="2"/>
  <c r="AH12" i="2"/>
  <c r="I4" i="1"/>
  <c r="I3" i="1"/>
</calcChain>
</file>

<file path=xl/sharedStrings.xml><?xml version="1.0" encoding="utf-8"?>
<sst xmlns="http://schemas.openxmlformats.org/spreadsheetml/2006/main" count="328" uniqueCount="34">
  <si>
    <t>Type</t>
  </si>
  <si>
    <t>Début</t>
  </si>
  <si>
    <t>Fin</t>
  </si>
  <si>
    <t>Symbol</t>
  </si>
  <si>
    <t>C</t>
  </si>
  <si>
    <t>Compensé</t>
  </si>
  <si>
    <t>Maladie</t>
  </si>
  <si>
    <t>M</t>
  </si>
  <si>
    <t>Vacances</t>
  </si>
  <si>
    <t>V</t>
  </si>
  <si>
    <t>a. midi</t>
  </si>
  <si>
    <t>matin</t>
  </si>
  <si>
    <t>x</t>
  </si>
  <si>
    <t>Date</t>
  </si>
  <si>
    <t>Description</t>
  </si>
  <si>
    <t>Nouvel an</t>
  </si>
  <si>
    <t>Saint Berchtold</t>
  </si>
  <si>
    <t>Instauration de la République Neuchâtel</t>
  </si>
  <si>
    <t>Vendredi Saint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</si>
  <si>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</si>
  <si>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</si>
  <si>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</si>
  <si>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</si>
  <si>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</si>
  <si>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</si>
  <si>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 Suisse</t>
  </si>
  <si>
    <t>Lundi du Jeûne fédéral</t>
  </si>
  <si>
    <t>Noël</t>
  </si>
  <si>
    <t>Saint Etienne</t>
  </si>
  <si>
    <t>Start</t>
  </si>
  <si>
    <t>Stop</t>
  </si>
  <si>
    <t xml:space="preserve">matin </t>
  </si>
  <si>
    <t xml:space="preserve">a. midi 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</si>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</sst>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ddd"/>
    <numFmt numFmtId="166" formatCode="dd/mm/yyyy;@"/>
    <numFmt numFmtId="167" formatCode="dd"/>
    <numFmt numFmtId="170" formatCode="dddd\ dd\ mmmm\ yyyy"/>
  </numFmts>
  <fonts count="1" x14ac:knownFonts="1">
    <font>
      <sz val="1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 textRotation="90"/>
    </xf>
    <xf numFmtId="166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Font="1" applyAlignment="1">
      <alignment vertical="center" textRotation="90"/>
    </xf>
    <xf numFmtId="167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 textRotation="9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70" fontId="0" fillId="0" borderId="0" xfId="0" applyNumberFormat="1" applyAlignment="1">
      <alignment horizontal="left" vertical="center"/>
    </xf>
    <xf numFmtId="170" fontId="0" fillId="0" borderId="0" xfId="0" applyNumberFormat="1" applyBorder="1" applyAlignment="1">
      <alignment horizontal="left" vertical="center"/>
    </xf>
    <xf numFmtId="170" fontId="0" fillId="0" borderId="0" xfId="0" applyNumberFormat="1" applyAlignment="1">
      <alignment horizontal="left" vertical="center" wrapText="1"/>
    </xf>
    <xf numFmtId="170" fontId="0" fillId="0" borderId="0" xfId="0" applyNumberFormat="1" applyAlignment="1">
      <alignment horizontal="left"/>
    </xf>
  </cellXfs>
  <cellStyles count="1">
    <cellStyle name="Normal" xfId="0" builtinId="0"/>
  </cellStyles>
  <dxfs count="59">
    <dxf>
      <numFmt numFmtId="170" formatCode="dddd\ dd\ mmmm\ yyyy"/>
      <alignment horizontal="left" textRotation="0" indent="0" justifyLastLine="0" shrinkToFit="0" readingOrder="0"/>
    </dxf>
    <dxf>
      <numFmt numFmtId="170" formatCode="dddd\ dd\ mmmm\ yyyy"/>
      <alignment horizontal="left" vertical="center" textRotation="0" wrapText="0" indent="0" justifyLastLine="0" shrinkToFit="0" readingOrder="0"/>
    </dxf>
    <dxf>
      <numFmt numFmtId="170" formatCode="dddd\ dd\ mmmm\ yyyy"/>
      <alignment horizontal="left" vertical="center" textRotation="0" wrapText="0" indent="0" justifyLastLine="0" shrinkToFit="0" readingOrder="0"/>
    </dxf>
    <dxf>
      <font>
        <color auto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 patternType="solid"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 patternType="gray0625">
          <bgColor theme="1"/>
        </patternFill>
      </fill>
      <border>
        <left style="thin">
          <color auto="1"/>
        </left>
        <right/>
        <top/>
        <bottom/>
      </border>
    </dxf>
    <dxf>
      <fill>
        <patternFill patternType="solid">
          <fgColor auto="1"/>
          <bgColor rgb="FFE1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ont>
        <color rgb="FFFF0000"/>
      </font>
      <fill>
        <patternFill patternType="solid"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 patternType="gray0625">
          <bgColor theme="1"/>
        </patternFill>
      </fill>
      <border>
        <left style="thin">
          <color auto="1"/>
        </left>
        <right/>
        <top/>
        <bottom/>
      </border>
    </dxf>
    <dxf>
      <fill>
        <patternFill patternType="solid">
          <fgColor auto="1"/>
          <bgColor rgb="FFE1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gray0625">
          <bgColor theme="1"/>
        </patternFill>
      </fill>
      <border>
        <left style="thin">
          <color auto="1"/>
        </left>
        <right/>
        <top/>
        <bottom/>
      </border>
    </dxf>
    <dxf>
      <fill>
        <patternFill patternType="solid">
          <fgColor auto="1"/>
          <bgColor rgb="FFE1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 patternType="solid">
          <bgColor theme="0" tint="-4.9989318521683403E-2"/>
        </patternFill>
      </fill>
    </dxf>
    <dxf>
      <fill>
        <patternFill>
          <bgColor theme="5" tint="0.79998168889431442"/>
        </patternFill>
      </fill>
    </dxf>
    <dxf>
      <fill>
        <patternFill patternType="gray0625">
          <bgColor theme="1"/>
        </patternFill>
      </fill>
      <border>
        <left style="thin">
          <color auto="1"/>
        </left>
        <right/>
        <top/>
        <bottom/>
      </border>
    </dxf>
    <dxf>
      <fill>
        <patternFill patternType="solid">
          <fgColor auto="1"/>
          <bgColor rgb="FFE1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 patternType="gray0625">
          <bgColor theme="1"/>
        </patternFill>
      </fill>
      <border>
        <left style="thin">
          <color auto="1"/>
        </left>
        <right/>
        <top/>
        <bottom/>
      </border>
    </dxf>
    <dxf>
      <fill>
        <patternFill patternType="solid">
          <fgColor auto="1"/>
          <bgColor rgb="FFE1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 patternType="gray0625">
          <bgColor theme="1"/>
        </patternFill>
      </fill>
      <border>
        <left style="thin">
          <color auto="1"/>
        </left>
        <right/>
        <top/>
        <bottom/>
      </border>
    </dxf>
    <dxf>
      <fill>
        <patternFill patternType="solid">
          <fgColor auto="1"/>
          <bgColor rgb="FFE1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79998168889431442"/>
        </patternFill>
      </fill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1FFFF"/>
      <color rgb="FFFFB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2" displayName="T_2" ref="K2:L5" totalsRowShown="0" headerRowDxfId="58" dataDxfId="57">
  <autoFilter ref="K2:L5" xr:uid="{00000000-0009-0000-0100-000001000000}">
    <filterColumn colId="0" hiddenButton="1"/>
    <filterColumn colId="1" hiddenButton="1"/>
  </autoFilter>
  <tableColumns count="2">
    <tableColumn id="1" xr3:uid="{00000000-0010-0000-0000-000001000000}" name="Type" dataDxfId="56"/>
    <tableColumn id="2" xr3:uid="{00000000-0010-0000-0000-000002000000}" name="Symbol" dataDxfId="55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1" displayName="T_1" ref="B2:I5" totalsRowShown="0" headerRowDxfId="54" dataDxfId="53">
  <autoFilter ref="B2:I5" xr:uid="{00000000-0009-0000-0100-000002000000}"/>
  <tableColumns count="8">
    <tableColumn id="1" xr3:uid="{00000000-0010-0000-0100-000001000000}" name="Type" dataDxfId="52"/>
    <tableColumn id="2" xr3:uid="{00000000-0010-0000-0100-000002000000}" name="Début" dataDxfId="2"/>
    <tableColumn id="9" xr3:uid="{2B84BE1E-07C4-4F98-BA82-95DF754913B1}" name="matin" dataDxfId="51"/>
    <tableColumn id="8" xr3:uid="{06FC6EFD-413D-4A79-B95F-89CB7AC69D53}" name="a. midi" dataDxfId="50"/>
    <tableColumn id="3" xr3:uid="{00000000-0010-0000-0100-000003000000}" name="Fin" dataDxfId="1"/>
    <tableColumn id="4" xr3:uid="{00000000-0010-0000-0100-000004000000}" name="matin " dataDxfId="49"/>
    <tableColumn id="5" xr3:uid="{00000000-0010-0000-0100-000005000000}" name="a. midi " dataDxfId="48"/>
    <tableColumn id="7" xr3:uid="{00000000-0010-0000-0100-000007000000}" name="Symbol" dataDxfId="47">
      <calculatedColumnFormula>IFERROR(VLOOKUP(T_1[Type],T_2[],2,FALSE),"")</calculatedColumnFormula>
    </tableColumn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Fériés" displayName="Fériés" ref="N2:O277" totalsRowShown="0" headerRowDxfId="46">
  <autoFilter ref="N2:O277" xr:uid="{00000000-0009-0000-0100-000008000000}"/>
  <sortState ref="N3:O119">
    <sortCondition ref="N1:N118"/>
  </sortState>
  <tableColumns count="2">
    <tableColumn id="1" xr3:uid="{00000000-0010-0000-0200-000001000000}" name="Date" dataDxfId="0"/>
    <tableColumn id="2" xr3:uid="{00000000-0010-0000-0200-000002000000}" name="Description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277"/>
  <sheetViews>
    <sheetView zoomScaleNormal="100" workbookViewId="0">
      <selection activeCell="I5" sqref="I5"/>
    </sheetView>
  </sheetViews>
  <sheetFormatPr baseColWidth="10" defaultRowHeight="15.75" x14ac:dyDescent="0.5"/>
  <cols>
    <col min="1" max="1" width="2.625" style="1" customWidth="1"/>
    <col min="2" max="2" width="11" style="1"/>
    <col min="3" max="3" width="21.3125" style="1" bestFit="1" customWidth="1"/>
    <col min="4" max="5" width="11.5625" style="1" customWidth="1"/>
    <col min="6" max="6" width="21.3125" style="1" bestFit="1" customWidth="1"/>
    <col min="7" max="8" width="11.5625" style="1" customWidth="1"/>
    <col min="9" max="9" width="10.9375" style="1" bestFit="1" customWidth="1"/>
    <col min="10" max="10" width="2.625" style="1" customWidth="1"/>
    <col min="11" max="12" width="9.625" style="1" customWidth="1"/>
    <col min="13" max="13" width="2.625" style="1" customWidth="1"/>
    <col min="14" max="14" width="24.5" style="1" bestFit="1" customWidth="1"/>
    <col min="15" max="15" width="34.5" style="1" customWidth="1"/>
    <col min="16" max="16384" width="11" style="1"/>
  </cols>
  <sheetData>
    <row r="1" spans="2:15" x14ac:dyDescent="0.5">
      <c r="B1" s="8"/>
      <c r="C1" s="8"/>
      <c r="D1" s="8"/>
      <c r="E1" s="8"/>
      <c r="F1" s="8"/>
      <c r="G1" s="8"/>
      <c r="H1" s="8"/>
    </row>
    <row r="2" spans="2:15" x14ac:dyDescent="0.5">
      <c r="B2" s="8" t="s">
        <v>0</v>
      </c>
      <c r="C2" s="1" t="s">
        <v>1</v>
      </c>
      <c r="D2" s="2" t="s">
        <v>11</v>
      </c>
      <c r="E2" s="10" t="s">
        <v>10</v>
      </c>
      <c r="F2" s="1" t="s">
        <v>2</v>
      </c>
      <c r="G2" s="2" t="s">
        <v>31</v>
      </c>
      <c r="H2" s="10" t="s">
        <v>32</v>
      </c>
      <c r="I2" s="2" t="s">
        <v>3</v>
      </c>
      <c r="K2" s="1" t="s">
        <v>0</v>
      </c>
      <c r="L2" s="1" t="s">
        <v>3</v>
      </c>
      <c r="N2" s="22" t="s">
        <v>13</v>
      </c>
      <c r="O2" s="3" t="s">
        <v>14</v>
      </c>
    </row>
    <row r="3" spans="2:15" x14ac:dyDescent="0.5">
      <c r="B3" s="8" t="s">
        <v>8</v>
      </c>
      <c r="C3" s="23">
        <v>43101</v>
      </c>
      <c r="D3" s="7" t="s">
        <v>12</v>
      </c>
      <c r="E3" s="9"/>
      <c r="F3" s="23">
        <v>43105</v>
      </c>
      <c r="G3" s="2"/>
      <c r="H3" s="10" t="s">
        <v>12</v>
      </c>
      <c r="I3" s="2" t="str">
        <f>IFERROR(VLOOKUP(T_1[Type],T_2[],2,FALSE),"")</f>
        <v>V</v>
      </c>
      <c r="K3" s="1" t="s">
        <v>5</v>
      </c>
      <c r="L3" s="6" t="s">
        <v>4</v>
      </c>
      <c r="N3" s="25">
        <v>40179</v>
      </c>
      <c r="O3" s="3" t="s">
        <v>15</v>
      </c>
    </row>
    <row r="4" spans="2:15" x14ac:dyDescent="0.5">
      <c r="B4" s="8" t="s">
        <v>6</v>
      </c>
      <c r="C4" s="24">
        <v>43112</v>
      </c>
      <c r="D4" s="7"/>
      <c r="E4" s="9" t="s">
        <v>12</v>
      </c>
      <c r="F4" s="23">
        <v>43115</v>
      </c>
      <c r="G4" s="2" t="s">
        <v>12</v>
      </c>
      <c r="H4" s="10"/>
      <c r="I4" s="2" t="str">
        <f>IFERROR(VLOOKUP(T_1[Type],T_2[],2,FALSE),"")</f>
        <v>M</v>
      </c>
      <c r="K4" s="1" t="s">
        <v>6</v>
      </c>
      <c r="L4" s="4" t="s">
        <v>7</v>
      </c>
      <c r="N4" s="25">
        <v>40180</v>
      </c>
      <c r="O4" s="3" t="s">
        <v>16</v>
      </c>
    </row>
    <row r="5" spans="2:15" x14ac:dyDescent="0.5">
      <c r="B5" s="8" t="s">
        <v>5</v>
      </c>
      <c r="C5" s="23">
        <v>43131</v>
      </c>
      <c r="D5" s="7" t="s">
        <v>12</v>
      </c>
      <c r="E5" s="7"/>
      <c r="F5" s="23">
        <v>43131</v>
      </c>
      <c r="G5" s="2"/>
      <c r="H5" s="2" t="s">
        <v>12</v>
      </c>
      <c r="I5" s="2" t="str">
        <f>IFERROR(VLOOKUP(T_1[Type],T_2[],2,FALSE),"")</f>
        <v>C</v>
      </c>
      <c r="K5" s="1" t="s">
        <v>8</v>
      </c>
      <c r="L5" s="5" t="s">
        <v>9</v>
      </c>
      <c r="N5" s="23">
        <v>40238</v>
      </c>
      <c r="O5" s="1" t="s">
        <v>17</v>
      </c>
    </row>
    <row r="6" spans="2:15" x14ac:dyDescent="0.5">
      <c r="N6" s="23">
        <v>40270</v>
      </c>
      <c r="O6" s="1" t="s">
        <v>18</v>
      </c>
    </row>
    <row r="7" spans="2:15" x14ac:dyDescent="0.5">
      <c r="N7" s="23">
        <v>40272</v>
      </c>
      <c r="O7" s="1" t="s">
        <v>19</v>
      </c>
    </row>
    <row r="8" spans="2:15" x14ac:dyDescent="0.5">
      <c r="N8" s="23">
        <v>40273</v>
      </c>
      <c r="O8" s="1" t="s">
        <v>20</v>
      </c>
    </row>
    <row r="9" spans="2:15" x14ac:dyDescent="0.5">
      <c r="N9" s="23">
        <v>40299</v>
      </c>
      <c r="O9" s="1" t="s">
        <v>21</v>
      </c>
    </row>
    <row r="10" spans="2:15" x14ac:dyDescent="0.5">
      <c r="N10" s="23">
        <v>40311</v>
      </c>
      <c r="O10" s="1" t="s">
        <v>22</v>
      </c>
    </row>
    <row r="11" spans="2:15" x14ac:dyDescent="0.5">
      <c r="N11" s="23">
        <v>40321</v>
      </c>
      <c r="O11" s="1" t="s">
        <v>23</v>
      </c>
    </row>
    <row r="12" spans="2:15" x14ac:dyDescent="0.5">
      <c r="N12" s="23">
        <v>40322</v>
      </c>
      <c r="O12" s="1" t="s">
        <v>24</v>
      </c>
    </row>
    <row r="13" spans="2:15" x14ac:dyDescent="0.5">
      <c r="N13" s="23">
        <v>40391</v>
      </c>
      <c r="O13" s="1" t="s">
        <v>25</v>
      </c>
    </row>
    <row r="14" spans="2:15" x14ac:dyDescent="0.5">
      <c r="N14" s="23">
        <v>40441</v>
      </c>
      <c r="O14" s="1" t="s">
        <v>26</v>
      </c>
    </row>
    <row r="15" spans="2:15" x14ac:dyDescent="0.5">
      <c r="N15" s="23">
        <v>40537</v>
      </c>
      <c r="O15" s="1" t="s">
        <v>27</v>
      </c>
    </row>
    <row r="16" spans="2:15" x14ac:dyDescent="0.5">
      <c r="N16" s="23">
        <v>40544</v>
      </c>
      <c r="O16" s="1" t="s">
        <v>15</v>
      </c>
    </row>
    <row r="17" spans="14:15" x14ac:dyDescent="0.5">
      <c r="N17" s="23">
        <v>40545</v>
      </c>
      <c r="O17" s="1" t="s">
        <v>16</v>
      </c>
    </row>
    <row r="18" spans="14:15" x14ac:dyDescent="0.5">
      <c r="N18" s="23">
        <v>40603</v>
      </c>
      <c r="O18" s="1" t="s">
        <v>17</v>
      </c>
    </row>
    <row r="19" spans="14:15" x14ac:dyDescent="0.5">
      <c r="N19" s="23">
        <v>40655</v>
      </c>
      <c r="O19" s="1" t="s">
        <v>18</v>
      </c>
    </row>
    <row r="20" spans="14:15" x14ac:dyDescent="0.5">
      <c r="N20" s="23">
        <v>40657</v>
      </c>
      <c r="O20" s="1" t="s">
        <v>19</v>
      </c>
    </row>
    <row r="21" spans="14:15" x14ac:dyDescent="0.5">
      <c r="N21" s="23">
        <v>40658</v>
      </c>
      <c r="O21" s="1" t="s">
        <v>20</v>
      </c>
    </row>
    <row r="22" spans="14:15" x14ac:dyDescent="0.5">
      <c r="N22" s="23">
        <v>40664</v>
      </c>
      <c r="O22" s="1" t="s">
        <v>21</v>
      </c>
    </row>
    <row r="23" spans="14:15" x14ac:dyDescent="0.5">
      <c r="N23" s="23">
        <v>40696</v>
      </c>
      <c r="O23" s="1" t="s">
        <v>22</v>
      </c>
    </row>
    <row r="24" spans="14:15" x14ac:dyDescent="0.5">
      <c r="N24" s="23">
        <v>40706</v>
      </c>
      <c r="O24" s="1" t="s">
        <v>23</v>
      </c>
    </row>
    <row r="25" spans="14:15" x14ac:dyDescent="0.5">
      <c r="N25" s="23">
        <v>40707</v>
      </c>
      <c r="O25" s="1" t="s">
        <v>24</v>
      </c>
    </row>
    <row r="26" spans="14:15" x14ac:dyDescent="0.5">
      <c r="N26" s="23">
        <v>40756</v>
      </c>
      <c r="O26" s="1" t="s">
        <v>25</v>
      </c>
    </row>
    <row r="27" spans="14:15" x14ac:dyDescent="0.5">
      <c r="N27" s="23">
        <v>40805</v>
      </c>
      <c r="O27" s="1" t="s">
        <v>26</v>
      </c>
    </row>
    <row r="28" spans="14:15" x14ac:dyDescent="0.5">
      <c r="N28" s="23">
        <v>40902</v>
      </c>
      <c r="O28" s="1" t="s">
        <v>27</v>
      </c>
    </row>
    <row r="29" spans="14:15" x14ac:dyDescent="0.5">
      <c r="N29" s="23">
        <v>40903</v>
      </c>
      <c r="O29" s="1" t="s">
        <v>28</v>
      </c>
    </row>
    <row r="30" spans="14:15" x14ac:dyDescent="0.5">
      <c r="N30" s="23">
        <v>40909</v>
      </c>
      <c r="O30" s="1" t="s">
        <v>15</v>
      </c>
    </row>
    <row r="31" spans="14:15" x14ac:dyDescent="0.5">
      <c r="N31" s="23">
        <v>40910</v>
      </c>
      <c r="O31" s="1" t="s">
        <v>16</v>
      </c>
    </row>
    <row r="32" spans="14:15" x14ac:dyDescent="0.5">
      <c r="N32" s="23">
        <v>40969</v>
      </c>
      <c r="O32" s="1" t="s">
        <v>17</v>
      </c>
    </row>
    <row r="33" spans="14:15" x14ac:dyDescent="0.5">
      <c r="N33" s="23">
        <v>41005</v>
      </c>
      <c r="O33" s="1" t="s">
        <v>18</v>
      </c>
    </row>
    <row r="34" spans="14:15" x14ac:dyDescent="0.5">
      <c r="N34" s="23">
        <v>41007</v>
      </c>
      <c r="O34" s="1" t="s">
        <v>19</v>
      </c>
    </row>
    <row r="35" spans="14:15" x14ac:dyDescent="0.5">
      <c r="N35" s="23">
        <v>41008</v>
      </c>
      <c r="O35" s="1" t="s">
        <v>20</v>
      </c>
    </row>
    <row r="36" spans="14:15" x14ac:dyDescent="0.5">
      <c r="N36" s="23">
        <v>41030</v>
      </c>
      <c r="O36" s="1" t="s">
        <v>21</v>
      </c>
    </row>
    <row r="37" spans="14:15" x14ac:dyDescent="0.5">
      <c r="N37" s="23">
        <v>41046</v>
      </c>
      <c r="O37" s="1" t="s">
        <v>22</v>
      </c>
    </row>
    <row r="38" spans="14:15" x14ac:dyDescent="0.5">
      <c r="N38" s="23">
        <v>41056</v>
      </c>
      <c r="O38" s="1" t="s">
        <v>23</v>
      </c>
    </row>
    <row r="39" spans="14:15" x14ac:dyDescent="0.5">
      <c r="N39" s="23">
        <v>41057</v>
      </c>
      <c r="O39" s="1" t="s">
        <v>24</v>
      </c>
    </row>
    <row r="40" spans="14:15" x14ac:dyDescent="0.5">
      <c r="N40" s="23">
        <v>41122</v>
      </c>
      <c r="O40" s="1" t="s">
        <v>25</v>
      </c>
    </row>
    <row r="41" spans="14:15" x14ac:dyDescent="0.5">
      <c r="N41" s="23">
        <v>41169</v>
      </c>
      <c r="O41" s="1" t="s">
        <v>26</v>
      </c>
    </row>
    <row r="42" spans="14:15" x14ac:dyDescent="0.5">
      <c r="N42" s="23">
        <v>41268</v>
      </c>
      <c r="O42" s="1" t="s">
        <v>27</v>
      </c>
    </row>
    <row r="43" spans="14:15" x14ac:dyDescent="0.5">
      <c r="N43" s="23">
        <v>41275</v>
      </c>
      <c r="O43" s="1" t="s">
        <v>15</v>
      </c>
    </row>
    <row r="44" spans="14:15" x14ac:dyDescent="0.5">
      <c r="N44" s="23">
        <v>41276</v>
      </c>
      <c r="O44" s="1" t="s">
        <v>16</v>
      </c>
    </row>
    <row r="45" spans="14:15" x14ac:dyDescent="0.5">
      <c r="N45" s="23">
        <v>41334</v>
      </c>
      <c r="O45" s="1" t="s">
        <v>17</v>
      </c>
    </row>
    <row r="46" spans="14:15" x14ac:dyDescent="0.5">
      <c r="N46" s="23">
        <v>41362</v>
      </c>
      <c r="O46" s="1" t="s">
        <v>18</v>
      </c>
    </row>
    <row r="47" spans="14:15" x14ac:dyDescent="0.5">
      <c r="N47" s="23">
        <v>41364</v>
      </c>
      <c r="O47" s="1" t="s">
        <v>19</v>
      </c>
    </row>
    <row r="48" spans="14:15" x14ac:dyDescent="0.5">
      <c r="N48" s="23">
        <v>41365</v>
      </c>
      <c r="O48" s="1" t="s">
        <v>20</v>
      </c>
    </row>
    <row r="49" spans="14:15" x14ac:dyDescent="0.5">
      <c r="N49" s="23">
        <v>41395</v>
      </c>
      <c r="O49" s="1" t="s">
        <v>21</v>
      </c>
    </row>
    <row r="50" spans="14:15" x14ac:dyDescent="0.5">
      <c r="N50" s="23">
        <v>41403</v>
      </c>
      <c r="O50" s="1" t="s">
        <v>22</v>
      </c>
    </row>
    <row r="51" spans="14:15" x14ac:dyDescent="0.5">
      <c r="N51" s="23">
        <v>41413</v>
      </c>
      <c r="O51" s="1" t="s">
        <v>23</v>
      </c>
    </row>
    <row r="52" spans="14:15" x14ac:dyDescent="0.5">
      <c r="N52" s="23">
        <v>41414</v>
      </c>
      <c r="O52" s="1" t="s">
        <v>24</v>
      </c>
    </row>
    <row r="53" spans="14:15" x14ac:dyDescent="0.5">
      <c r="N53" s="23">
        <v>41487</v>
      </c>
      <c r="O53" s="1" t="s">
        <v>25</v>
      </c>
    </row>
    <row r="54" spans="14:15" x14ac:dyDescent="0.5">
      <c r="N54" s="23">
        <v>41533</v>
      </c>
      <c r="O54" s="1" t="s">
        <v>26</v>
      </c>
    </row>
    <row r="55" spans="14:15" x14ac:dyDescent="0.5">
      <c r="N55" s="23">
        <v>41633</v>
      </c>
      <c r="O55" s="1" t="s">
        <v>27</v>
      </c>
    </row>
    <row r="56" spans="14:15" x14ac:dyDescent="0.5">
      <c r="N56" s="23">
        <v>41640</v>
      </c>
      <c r="O56" s="1" t="s">
        <v>15</v>
      </c>
    </row>
    <row r="57" spans="14:15" x14ac:dyDescent="0.5">
      <c r="N57" s="23">
        <v>41641</v>
      </c>
      <c r="O57" s="1" t="s">
        <v>16</v>
      </c>
    </row>
    <row r="58" spans="14:15" x14ac:dyDescent="0.5">
      <c r="N58" s="23">
        <v>41699</v>
      </c>
      <c r="O58" s="1" t="s">
        <v>17</v>
      </c>
    </row>
    <row r="59" spans="14:15" x14ac:dyDescent="0.5">
      <c r="N59" s="23">
        <v>41747</v>
      </c>
      <c r="O59" s="1" t="s">
        <v>18</v>
      </c>
    </row>
    <row r="60" spans="14:15" x14ac:dyDescent="0.5">
      <c r="N60" s="23">
        <v>41749</v>
      </c>
      <c r="O60" s="1" t="s">
        <v>19</v>
      </c>
    </row>
    <row r="61" spans="14:15" x14ac:dyDescent="0.5">
      <c r="N61" s="23">
        <v>41750</v>
      </c>
      <c r="O61" s="1" t="s">
        <v>20</v>
      </c>
    </row>
    <row r="62" spans="14:15" x14ac:dyDescent="0.5">
      <c r="N62" s="23">
        <v>41760</v>
      </c>
      <c r="O62" s="1" t="s">
        <v>21</v>
      </c>
    </row>
    <row r="63" spans="14:15" x14ac:dyDescent="0.5">
      <c r="N63" s="23">
        <v>41788</v>
      </c>
      <c r="O63" s="1" t="s">
        <v>22</v>
      </c>
    </row>
    <row r="64" spans="14:15" x14ac:dyDescent="0.5">
      <c r="N64" s="23">
        <v>41798</v>
      </c>
      <c r="O64" s="1" t="s">
        <v>23</v>
      </c>
    </row>
    <row r="65" spans="14:15" x14ac:dyDescent="0.5">
      <c r="N65" s="23">
        <v>41799</v>
      </c>
      <c r="O65" s="1" t="s">
        <v>24</v>
      </c>
    </row>
    <row r="66" spans="14:15" x14ac:dyDescent="0.5">
      <c r="N66" s="23">
        <v>41852</v>
      </c>
      <c r="O66" s="1" t="s">
        <v>25</v>
      </c>
    </row>
    <row r="67" spans="14:15" x14ac:dyDescent="0.5">
      <c r="N67" s="23">
        <v>41904</v>
      </c>
      <c r="O67" s="1" t="s">
        <v>26</v>
      </c>
    </row>
    <row r="68" spans="14:15" x14ac:dyDescent="0.5">
      <c r="N68" s="23">
        <v>41998</v>
      </c>
      <c r="O68" s="1" t="s">
        <v>27</v>
      </c>
    </row>
    <row r="69" spans="14:15" x14ac:dyDescent="0.5">
      <c r="N69" s="23">
        <v>42005</v>
      </c>
      <c r="O69" s="1" t="s">
        <v>15</v>
      </c>
    </row>
    <row r="70" spans="14:15" x14ac:dyDescent="0.5">
      <c r="N70" s="23">
        <v>42006</v>
      </c>
      <c r="O70" s="1" t="s">
        <v>16</v>
      </c>
    </row>
    <row r="71" spans="14:15" x14ac:dyDescent="0.5">
      <c r="N71" s="23">
        <v>42064</v>
      </c>
      <c r="O71" s="1" t="s">
        <v>17</v>
      </c>
    </row>
    <row r="72" spans="14:15" x14ac:dyDescent="0.5">
      <c r="N72" s="23">
        <v>42097</v>
      </c>
      <c r="O72" s="1" t="s">
        <v>18</v>
      </c>
    </row>
    <row r="73" spans="14:15" x14ac:dyDescent="0.5">
      <c r="N73" s="23">
        <v>42099</v>
      </c>
      <c r="O73" s="1" t="s">
        <v>19</v>
      </c>
    </row>
    <row r="74" spans="14:15" x14ac:dyDescent="0.5">
      <c r="N74" s="23">
        <v>42100</v>
      </c>
      <c r="O74" s="1" t="s">
        <v>20</v>
      </c>
    </row>
    <row r="75" spans="14:15" x14ac:dyDescent="0.5">
      <c r="N75" s="23">
        <v>42125</v>
      </c>
      <c r="O75" s="1" t="s">
        <v>21</v>
      </c>
    </row>
    <row r="76" spans="14:15" x14ac:dyDescent="0.5">
      <c r="N76" s="23">
        <v>42138</v>
      </c>
      <c r="O76" s="1" t="s">
        <v>22</v>
      </c>
    </row>
    <row r="77" spans="14:15" x14ac:dyDescent="0.5">
      <c r="N77" s="23">
        <v>42148</v>
      </c>
      <c r="O77" s="1" t="s">
        <v>23</v>
      </c>
    </row>
    <row r="78" spans="14:15" x14ac:dyDescent="0.5">
      <c r="N78" s="23">
        <v>42149</v>
      </c>
      <c r="O78" s="1" t="s">
        <v>24</v>
      </c>
    </row>
    <row r="79" spans="14:15" x14ac:dyDescent="0.5">
      <c r="N79" s="23">
        <v>42217</v>
      </c>
      <c r="O79" s="1" t="s">
        <v>25</v>
      </c>
    </row>
    <row r="80" spans="14:15" x14ac:dyDescent="0.5">
      <c r="N80" s="23">
        <v>42268</v>
      </c>
      <c r="O80" s="1" t="s">
        <v>26</v>
      </c>
    </row>
    <row r="81" spans="14:15" x14ac:dyDescent="0.5">
      <c r="N81" s="23">
        <v>42363</v>
      </c>
      <c r="O81" s="1" t="s">
        <v>27</v>
      </c>
    </row>
    <row r="82" spans="14:15" x14ac:dyDescent="0.5">
      <c r="N82" s="23">
        <v>42370</v>
      </c>
      <c r="O82" s="1" t="s">
        <v>15</v>
      </c>
    </row>
    <row r="83" spans="14:15" x14ac:dyDescent="0.5">
      <c r="N83" s="23">
        <v>42371</v>
      </c>
      <c r="O83" s="1" t="s">
        <v>16</v>
      </c>
    </row>
    <row r="84" spans="14:15" x14ac:dyDescent="0.5">
      <c r="N84" s="23">
        <v>42430</v>
      </c>
      <c r="O84" s="1" t="s">
        <v>17</v>
      </c>
    </row>
    <row r="85" spans="14:15" x14ac:dyDescent="0.5">
      <c r="N85" s="23">
        <v>42454</v>
      </c>
      <c r="O85" s="1" t="s">
        <v>18</v>
      </c>
    </row>
    <row r="86" spans="14:15" x14ac:dyDescent="0.5">
      <c r="N86" s="23">
        <v>42456</v>
      </c>
      <c r="O86" s="1" t="s">
        <v>19</v>
      </c>
    </row>
    <row r="87" spans="14:15" x14ac:dyDescent="0.5">
      <c r="N87" s="23">
        <v>42457</v>
      </c>
      <c r="O87" s="1" t="s">
        <v>20</v>
      </c>
    </row>
    <row r="88" spans="14:15" x14ac:dyDescent="0.5">
      <c r="N88" s="23">
        <v>42491</v>
      </c>
      <c r="O88" s="1" t="s">
        <v>21</v>
      </c>
    </row>
    <row r="89" spans="14:15" x14ac:dyDescent="0.5">
      <c r="N89" s="23">
        <v>42495</v>
      </c>
      <c r="O89" s="1" t="s">
        <v>22</v>
      </c>
    </row>
    <row r="90" spans="14:15" x14ac:dyDescent="0.5">
      <c r="N90" s="23">
        <v>42505</v>
      </c>
      <c r="O90" s="1" t="s">
        <v>23</v>
      </c>
    </row>
    <row r="91" spans="14:15" x14ac:dyDescent="0.5">
      <c r="N91" s="23">
        <v>42506</v>
      </c>
      <c r="O91" s="1" t="s">
        <v>24</v>
      </c>
    </row>
    <row r="92" spans="14:15" x14ac:dyDescent="0.5">
      <c r="N92" s="23">
        <v>42583</v>
      </c>
      <c r="O92" s="1" t="s">
        <v>25</v>
      </c>
    </row>
    <row r="93" spans="14:15" x14ac:dyDescent="0.5">
      <c r="N93" s="23">
        <v>42632</v>
      </c>
      <c r="O93" s="1" t="s">
        <v>26</v>
      </c>
    </row>
    <row r="94" spans="14:15" x14ac:dyDescent="0.5">
      <c r="N94" s="23">
        <v>42729</v>
      </c>
      <c r="O94" s="1" t="s">
        <v>27</v>
      </c>
    </row>
    <row r="95" spans="14:15" x14ac:dyDescent="0.5">
      <c r="N95" s="23">
        <v>42730</v>
      </c>
      <c r="O95" s="1" t="s">
        <v>28</v>
      </c>
    </row>
    <row r="96" spans="14:15" x14ac:dyDescent="0.5">
      <c r="N96" s="26">
        <v>42736</v>
      </c>
      <c r="O96" t="s">
        <v>15</v>
      </c>
    </row>
    <row r="97" spans="14:15" x14ac:dyDescent="0.5">
      <c r="N97" s="26">
        <v>42737</v>
      </c>
      <c r="O97" t="s">
        <v>16</v>
      </c>
    </row>
    <row r="98" spans="14:15" x14ac:dyDescent="0.5">
      <c r="N98" s="26">
        <v>42795</v>
      </c>
      <c r="O98" t="s">
        <v>17</v>
      </c>
    </row>
    <row r="99" spans="14:15" x14ac:dyDescent="0.5">
      <c r="N99" s="26">
        <v>42839</v>
      </c>
      <c r="O99" t="s">
        <v>18</v>
      </c>
    </row>
    <row r="100" spans="14:15" x14ac:dyDescent="0.5">
      <c r="N100" s="26">
        <v>42841</v>
      </c>
      <c r="O100" t="s">
        <v>19</v>
      </c>
    </row>
    <row r="101" spans="14:15" x14ac:dyDescent="0.5">
      <c r="N101" s="26">
        <v>42842</v>
      </c>
      <c r="O101" t="s">
        <v>20</v>
      </c>
    </row>
    <row r="102" spans="14:15" x14ac:dyDescent="0.5">
      <c r="N102" s="26">
        <v>42856</v>
      </c>
      <c r="O102" t="s">
        <v>21</v>
      </c>
    </row>
    <row r="103" spans="14:15" x14ac:dyDescent="0.5">
      <c r="N103" s="26">
        <v>42880</v>
      </c>
      <c r="O103" t="s">
        <v>22</v>
      </c>
    </row>
    <row r="104" spans="14:15" x14ac:dyDescent="0.5">
      <c r="N104" s="26">
        <v>42890</v>
      </c>
      <c r="O104" t="s">
        <v>23</v>
      </c>
    </row>
    <row r="105" spans="14:15" x14ac:dyDescent="0.5">
      <c r="N105" s="26">
        <v>42891</v>
      </c>
      <c r="O105" t="s">
        <v>24</v>
      </c>
    </row>
    <row r="106" spans="14:15" x14ac:dyDescent="0.5">
      <c r="N106" s="26">
        <v>42948</v>
      </c>
      <c r="O106" t="s">
        <v>25</v>
      </c>
    </row>
    <row r="107" spans="14:15" x14ac:dyDescent="0.5">
      <c r="N107" s="26">
        <v>42996</v>
      </c>
      <c r="O107" t="s">
        <v>26</v>
      </c>
    </row>
    <row r="108" spans="14:15" x14ac:dyDescent="0.5">
      <c r="N108" s="26">
        <v>43094</v>
      </c>
      <c r="O108" t="s">
        <v>27</v>
      </c>
    </row>
    <row r="109" spans="14:15" x14ac:dyDescent="0.5">
      <c r="N109" s="26">
        <v>43101</v>
      </c>
      <c r="O109" t="s">
        <v>15</v>
      </c>
    </row>
    <row r="110" spans="14:15" x14ac:dyDescent="0.5">
      <c r="N110" s="26">
        <v>43102</v>
      </c>
      <c r="O110" t="s">
        <v>16</v>
      </c>
    </row>
    <row r="111" spans="14:15" x14ac:dyDescent="0.5">
      <c r="N111" s="26">
        <v>43160</v>
      </c>
      <c r="O111" t="s">
        <v>17</v>
      </c>
    </row>
    <row r="112" spans="14:15" x14ac:dyDescent="0.5">
      <c r="N112" s="26">
        <v>43189</v>
      </c>
      <c r="O112" t="s">
        <v>18</v>
      </c>
    </row>
    <row r="113" spans="14:15" x14ac:dyDescent="0.5">
      <c r="N113" s="26">
        <v>43191</v>
      </c>
      <c r="O113" t="s">
        <v>19</v>
      </c>
    </row>
    <row r="114" spans="14:15" x14ac:dyDescent="0.5">
      <c r="N114" s="26">
        <v>43192</v>
      </c>
      <c r="O114" t="s">
        <v>20</v>
      </c>
    </row>
    <row r="115" spans="14:15" x14ac:dyDescent="0.5">
      <c r="N115" s="26">
        <v>43221</v>
      </c>
      <c r="O115" t="s">
        <v>21</v>
      </c>
    </row>
    <row r="116" spans="14:15" x14ac:dyDescent="0.5">
      <c r="N116" s="26">
        <v>43230</v>
      </c>
      <c r="O116" t="s">
        <v>22</v>
      </c>
    </row>
    <row r="117" spans="14:15" x14ac:dyDescent="0.5">
      <c r="N117" s="26">
        <v>43240</v>
      </c>
      <c r="O117" t="s">
        <v>23</v>
      </c>
    </row>
    <row r="118" spans="14:15" x14ac:dyDescent="0.5">
      <c r="N118" s="26">
        <v>43241</v>
      </c>
      <c r="O118" t="s">
        <v>24</v>
      </c>
    </row>
    <row r="119" spans="14:15" x14ac:dyDescent="0.5">
      <c r="N119" s="26">
        <v>43313</v>
      </c>
      <c r="O119" t="s">
        <v>25</v>
      </c>
    </row>
    <row r="120" spans="14:15" x14ac:dyDescent="0.5">
      <c r="N120" s="26">
        <v>43360</v>
      </c>
      <c r="O120" t="s">
        <v>26</v>
      </c>
    </row>
    <row r="121" spans="14:15" x14ac:dyDescent="0.5">
      <c r="N121" s="26">
        <v>43459</v>
      </c>
      <c r="O121" t="s">
        <v>27</v>
      </c>
    </row>
    <row r="122" spans="14:15" x14ac:dyDescent="0.5">
      <c r="N122" s="26">
        <v>43466</v>
      </c>
      <c r="O122" t="s">
        <v>15</v>
      </c>
    </row>
    <row r="123" spans="14:15" x14ac:dyDescent="0.5">
      <c r="N123" s="26">
        <v>43467</v>
      </c>
      <c r="O123" t="s">
        <v>16</v>
      </c>
    </row>
    <row r="124" spans="14:15" x14ac:dyDescent="0.5">
      <c r="N124" s="26">
        <v>43525</v>
      </c>
      <c r="O124" t="s">
        <v>17</v>
      </c>
    </row>
    <row r="125" spans="14:15" x14ac:dyDescent="0.5">
      <c r="N125" s="26">
        <v>43574</v>
      </c>
      <c r="O125" t="s">
        <v>18</v>
      </c>
    </row>
    <row r="126" spans="14:15" x14ac:dyDescent="0.5">
      <c r="N126" s="26">
        <v>43576</v>
      </c>
      <c r="O126" t="s">
        <v>19</v>
      </c>
    </row>
    <row r="127" spans="14:15" x14ac:dyDescent="0.5">
      <c r="N127" s="26">
        <v>43577</v>
      </c>
      <c r="O127" t="s">
        <v>20</v>
      </c>
    </row>
    <row r="128" spans="14:15" x14ac:dyDescent="0.5">
      <c r="N128" s="26">
        <v>43586</v>
      </c>
      <c r="O128" t="s">
        <v>21</v>
      </c>
    </row>
    <row r="129" spans="14:15" x14ac:dyDescent="0.5">
      <c r="N129" s="26">
        <v>43615</v>
      </c>
      <c r="O129" t="s">
        <v>22</v>
      </c>
    </row>
    <row r="130" spans="14:15" x14ac:dyDescent="0.5">
      <c r="N130" s="26">
        <v>43625</v>
      </c>
      <c r="O130" t="s">
        <v>23</v>
      </c>
    </row>
    <row r="131" spans="14:15" x14ac:dyDescent="0.5">
      <c r="N131" s="26">
        <v>43626</v>
      </c>
      <c r="O131" t="s">
        <v>24</v>
      </c>
    </row>
    <row r="132" spans="14:15" x14ac:dyDescent="0.5">
      <c r="N132" s="26">
        <v>43678</v>
      </c>
      <c r="O132" t="s">
        <v>25</v>
      </c>
    </row>
    <row r="133" spans="14:15" x14ac:dyDescent="0.5">
      <c r="N133" s="26">
        <v>43724</v>
      </c>
      <c r="O133" t="s">
        <v>26</v>
      </c>
    </row>
    <row r="134" spans="14:15" x14ac:dyDescent="0.5">
      <c r="N134" s="26">
        <v>43824</v>
      </c>
      <c r="O134" t="s">
        <v>27</v>
      </c>
    </row>
    <row r="135" spans="14:15" x14ac:dyDescent="0.5">
      <c r="N135" s="23">
        <v>43831</v>
      </c>
      <c r="O135" s="1" t="s">
        <v>15</v>
      </c>
    </row>
    <row r="136" spans="14:15" x14ac:dyDescent="0.5">
      <c r="N136" s="23">
        <v>43832</v>
      </c>
      <c r="O136" s="1" t="s">
        <v>16</v>
      </c>
    </row>
    <row r="137" spans="14:15" x14ac:dyDescent="0.5">
      <c r="N137" s="23">
        <v>43891</v>
      </c>
      <c r="O137" s="1" t="s">
        <v>17</v>
      </c>
    </row>
    <row r="138" spans="14:15" x14ac:dyDescent="0.5">
      <c r="N138" s="23">
        <v>43931</v>
      </c>
      <c r="O138" s="1" t="s">
        <v>18</v>
      </c>
    </row>
    <row r="139" spans="14:15" x14ac:dyDescent="0.5">
      <c r="N139" s="23">
        <v>43933</v>
      </c>
      <c r="O139" s="1" t="s">
        <v>19</v>
      </c>
    </row>
    <row r="140" spans="14:15" x14ac:dyDescent="0.5">
      <c r="N140" s="23">
        <v>43934</v>
      </c>
      <c r="O140" s="1" t="s">
        <v>20</v>
      </c>
    </row>
    <row r="141" spans="14:15" x14ac:dyDescent="0.5">
      <c r="N141" s="23">
        <v>43952</v>
      </c>
      <c r="O141" s="1" t="s">
        <v>21</v>
      </c>
    </row>
    <row r="142" spans="14:15" x14ac:dyDescent="0.5">
      <c r="N142" s="23">
        <v>43972</v>
      </c>
      <c r="O142" s="1" t="s">
        <v>22</v>
      </c>
    </row>
    <row r="143" spans="14:15" x14ac:dyDescent="0.5">
      <c r="N143" s="23">
        <v>43982</v>
      </c>
      <c r="O143" s="1" t="s">
        <v>23</v>
      </c>
    </row>
    <row r="144" spans="14:15" x14ac:dyDescent="0.5">
      <c r="N144" s="23">
        <v>43983</v>
      </c>
      <c r="O144" s="1" t="s">
        <v>24</v>
      </c>
    </row>
    <row r="145" spans="14:15" x14ac:dyDescent="0.5">
      <c r="N145" s="23">
        <v>44044</v>
      </c>
      <c r="O145" s="1" t="s">
        <v>25</v>
      </c>
    </row>
    <row r="146" spans="14:15" x14ac:dyDescent="0.5">
      <c r="N146" s="23">
        <v>44095</v>
      </c>
      <c r="O146" s="1" t="s">
        <v>26</v>
      </c>
    </row>
    <row r="147" spans="14:15" x14ac:dyDescent="0.5">
      <c r="N147" s="23">
        <v>44190</v>
      </c>
      <c r="O147" s="1" t="s">
        <v>27</v>
      </c>
    </row>
    <row r="148" spans="14:15" x14ac:dyDescent="0.5">
      <c r="N148" s="23">
        <v>44197</v>
      </c>
      <c r="O148" s="1" t="s">
        <v>15</v>
      </c>
    </row>
    <row r="149" spans="14:15" x14ac:dyDescent="0.5">
      <c r="N149" s="23">
        <v>44198</v>
      </c>
      <c r="O149" s="1" t="s">
        <v>16</v>
      </c>
    </row>
    <row r="150" spans="14:15" x14ac:dyDescent="0.5">
      <c r="N150" s="23">
        <v>44256</v>
      </c>
      <c r="O150" s="1" t="s">
        <v>17</v>
      </c>
    </row>
    <row r="151" spans="14:15" x14ac:dyDescent="0.5">
      <c r="N151" s="23">
        <v>44288</v>
      </c>
      <c r="O151" s="1" t="s">
        <v>18</v>
      </c>
    </row>
    <row r="152" spans="14:15" x14ac:dyDescent="0.5">
      <c r="N152" s="23">
        <v>44290</v>
      </c>
      <c r="O152" s="1" t="s">
        <v>19</v>
      </c>
    </row>
    <row r="153" spans="14:15" x14ac:dyDescent="0.5">
      <c r="N153" s="23">
        <v>44291</v>
      </c>
      <c r="O153" s="1" t="s">
        <v>20</v>
      </c>
    </row>
    <row r="154" spans="14:15" x14ac:dyDescent="0.5">
      <c r="N154" s="23">
        <v>44317</v>
      </c>
      <c r="O154" s="1" t="s">
        <v>21</v>
      </c>
    </row>
    <row r="155" spans="14:15" x14ac:dyDescent="0.5">
      <c r="N155" s="23">
        <v>44329</v>
      </c>
      <c r="O155" s="1" t="s">
        <v>22</v>
      </c>
    </row>
    <row r="156" spans="14:15" x14ac:dyDescent="0.5">
      <c r="N156" s="23">
        <v>44339</v>
      </c>
      <c r="O156" s="1" t="s">
        <v>23</v>
      </c>
    </row>
    <row r="157" spans="14:15" x14ac:dyDescent="0.5">
      <c r="N157" s="23">
        <v>44340</v>
      </c>
      <c r="O157" s="1" t="s">
        <v>24</v>
      </c>
    </row>
    <row r="158" spans="14:15" x14ac:dyDescent="0.5">
      <c r="N158" s="23">
        <v>44409</v>
      </c>
      <c r="O158" s="1" t="s">
        <v>25</v>
      </c>
    </row>
    <row r="159" spans="14:15" x14ac:dyDescent="0.5">
      <c r="N159" s="23">
        <v>44459</v>
      </c>
      <c r="O159" s="1" t="s">
        <v>26</v>
      </c>
    </row>
    <row r="160" spans="14:15" x14ac:dyDescent="0.5">
      <c r="N160" s="23">
        <v>44555</v>
      </c>
      <c r="O160" s="1" t="s">
        <v>27</v>
      </c>
    </row>
    <row r="161" spans="14:15" x14ac:dyDescent="0.5">
      <c r="N161" s="23">
        <v>44562</v>
      </c>
      <c r="O161" s="1" t="s">
        <v>15</v>
      </c>
    </row>
    <row r="162" spans="14:15" x14ac:dyDescent="0.5">
      <c r="N162" s="23">
        <v>44563</v>
      </c>
      <c r="O162" s="1" t="s">
        <v>16</v>
      </c>
    </row>
    <row r="163" spans="14:15" x14ac:dyDescent="0.5">
      <c r="N163" s="23">
        <v>44621</v>
      </c>
      <c r="O163" s="1" t="s">
        <v>17</v>
      </c>
    </row>
    <row r="164" spans="14:15" x14ac:dyDescent="0.5">
      <c r="N164" s="23">
        <v>44666</v>
      </c>
      <c r="O164" s="1" t="s">
        <v>18</v>
      </c>
    </row>
    <row r="165" spans="14:15" x14ac:dyDescent="0.5">
      <c r="N165" s="23">
        <v>44668</v>
      </c>
      <c r="O165" s="1" t="s">
        <v>19</v>
      </c>
    </row>
    <row r="166" spans="14:15" x14ac:dyDescent="0.5">
      <c r="N166" s="23">
        <v>44669</v>
      </c>
      <c r="O166" s="1" t="s">
        <v>20</v>
      </c>
    </row>
    <row r="167" spans="14:15" x14ac:dyDescent="0.5">
      <c r="N167" s="23">
        <v>44682</v>
      </c>
      <c r="O167" s="1" t="s">
        <v>21</v>
      </c>
    </row>
    <row r="168" spans="14:15" x14ac:dyDescent="0.5">
      <c r="N168" s="23">
        <v>44707</v>
      </c>
      <c r="O168" s="1" t="s">
        <v>22</v>
      </c>
    </row>
    <row r="169" spans="14:15" x14ac:dyDescent="0.5">
      <c r="N169" s="23">
        <v>44717</v>
      </c>
      <c r="O169" s="1" t="s">
        <v>23</v>
      </c>
    </row>
    <row r="170" spans="14:15" x14ac:dyDescent="0.5">
      <c r="N170" s="23">
        <v>44718</v>
      </c>
      <c r="O170" s="1" t="s">
        <v>24</v>
      </c>
    </row>
    <row r="171" spans="14:15" x14ac:dyDescent="0.5">
      <c r="N171" s="23">
        <v>44774</v>
      </c>
      <c r="O171" s="1" t="s">
        <v>25</v>
      </c>
    </row>
    <row r="172" spans="14:15" x14ac:dyDescent="0.5">
      <c r="N172" s="23">
        <v>44823</v>
      </c>
      <c r="O172" s="1" t="s">
        <v>26</v>
      </c>
    </row>
    <row r="173" spans="14:15" x14ac:dyDescent="0.5">
      <c r="N173" s="23">
        <v>44920</v>
      </c>
      <c r="O173" s="1" t="s">
        <v>27</v>
      </c>
    </row>
    <row r="174" spans="14:15" x14ac:dyDescent="0.5">
      <c r="N174" s="23">
        <v>44921</v>
      </c>
      <c r="O174" s="1" t="s">
        <v>28</v>
      </c>
    </row>
    <row r="175" spans="14:15" x14ac:dyDescent="0.5">
      <c r="N175" s="23">
        <v>44927</v>
      </c>
      <c r="O175" s="1" t="s">
        <v>15</v>
      </c>
    </row>
    <row r="176" spans="14:15" x14ac:dyDescent="0.5">
      <c r="N176" s="23">
        <v>44928</v>
      </c>
      <c r="O176" s="1" t="s">
        <v>16</v>
      </c>
    </row>
    <row r="177" spans="14:15" x14ac:dyDescent="0.5">
      <c r="N177" s="23">
        <v>44986</v>
      </c>
      <c r="O177" s="1" t="s">
        <v>17</v>
      </c>
    </row>
    <row r="178" spans="14:15" x14ac:dyDescent="0.5">
      <c r="N178" s="23">
        <v>45023</v>
      </c>
      <c r="O178" s="1" t="s">
        <v>18</v>
      </c>
    </row>
    <row r="179" spans="14:15" x14ac:dyDescent="0.5">
      <c r="N179" s="23">
        <v>45025</v>
      </c>
      <c r="O179" s="1" t="s">
        <v>19</v>
      </c>
    </row>
    <row r="180" spans="14:15" x14ac:dyDescent="0.5">
      <c r="N180" s="23">
        <v>45026</v>
      </c>
      <c r="O180" s="1" t="s">
        <v>20</v>
      </c>
    </row>
    <row r="181" spans="14:15" x14ac:dyDescent="0.5">
      <c r="N181" s="23">
        <v>45047</v>
      </c>
      <c r="O181" s="1" t="s">
        <v>21</v>
      </c>
    </row>
    <row r="182" spans="14:15" x14ac:dyDescent="0.5">
      <c r="N182" s="23">
        <v>45064</v>
      </c>
      <c r="O182" s="1" t="s">
        <v>22</v>
      </c>
    </row>
    <row r="183" spans="14:15" x14ac:dyDescent="0.5">
      <c r="N183" s="23">
        <v>45074</v>
      </c>
      <c r="O183" s="1" t="s">
        <v>23</v>
      </c>
    </row>
    <row r="184" spans="14:15" x14ac:dyDescent="0.5">
      <c r="N184" s="23">
        <v>45075</v>
      </c>
      <c r="O184" s="1" t="s">
        <v>24</v>
      </c>
    </row>
    <row r="185" spans="14:15" x14ac:dyDescent="0.5">
      <c r="N185" s="23">
        <v>45139</v>
      </c>
      <c r="O185" s="1" t="s">
        <v>25</v>
      </c>
    </row>
    <row r="186" spans="14:15" x14ac:dyDescent="0.5">
      <c r="N186" s="23">
        <v>45187</v>
      </c>
      <c r="O186" s="1" t="s">
        <v>26</v>
      </c>
    </row>
    <row r="187" spans="14:15" x14ac:dyDescent="0.5">
      <c r="N187" s="23">
        <v>45285</v>
      </c>
      <c r="O187" s="1" t="s">
        <v>27</v>
      </c>
    </row>
    <row r="188" spans="14:15" x14ac:dyDescent="0.5">
      <c r="N188" s="23">
        <v>45292</v>
      </c>
      <c r="O188" s="1" t="s">
        <v>15</v>
      </c>
    </row>
    <row r="189" spans="14:15" x14ac:dyDescent="0.5">
      <c r="N189" s="23">
        <v>45293</v>
      </c>
      <c r="O189" s="1" t="s">
        <v>16</v>
      </c>
    </row>
    <row r="190" spans="14:15" x14ac:dyDescent="0.5">
      <c r="N190" s="23">
        <v>45352</v>
      </c>
      <c r="O190" s="1" t="s">
        <v>17</v>
      </c>
    </row>
    <row r="191" spans="14:15" x14ac:dyDescent="0.5">
      <c r="N191" s="23">
        <v>45380</v>
      </c>
      <c r="O191" s="1" t="s">
        <v>18</v>
      </c>
    </row>
    <row r="192" spans="14:15" x14ac:dyDescent="0.5">
      <c r="N192" s="23">
        <v>45382</v>
      </c>
      <c r="O192" s="1" t="s">
        <v>19</v>
      </c>
    </row>
    <row r="193" spans="14:15" x14ac:dyDescent="0.5">
      <c r="N193" s="23">
        <v>45383</v>
      </c>
      <c r="O193" s="1" t="s">
        <v>20</v>
      </c>
    </row>
    <row r="194" spans="14:15" x14ac:dyDescent="0.5">
      <c r="N194" s="23">
        <v>45413</v>
      </c>
      <c r="O194" s="1" t="s">
        <v>21</v>
      </c>
    </row>
    <row r="195" spans="14:15" x14ac:dyDescent="0.5">
      <c r="N195" s="23">
        <v>45421</v>
      </c>
      <c r="O195" s="1" t="s">
        <v>22</v>
      </c>
    </row>
    <row r="196" spans="14:15" x14ac:dyDescent="0.5">
      <c r="N196" s="23">
        <v>45431</v>
      </c>
      <c r="O196" s="1" t="s">
        <v>23</v>
      </c>
    </row>
    <row r="197" spans="14:15" x14ac:dyDescent="0.5">
      <c r="N197" s="23">
        <v>45432</v>
      </c>
      <c r="O197" s="1" t="s">
        <v>24</v>
      </c>
    </row>
    <row r="198" spans="14:15" x14ac:dyDescent="0.5">
      <c r="N198" s="23">
        <v>45505</v>
      </c>
      <c r="O198" s="1" t="s">
        <v>25</v>
      </c>
    </row>
    <row r="199" spans="14:15" x14ac:dyDescent="0.5">
      <c r="N199" s="23">
        <v>45551</v>
      </c>
      <c r="O199" s="1" t="s">
        <v>26</v>
      </c>
    </row>
    <row r="200" spans="14:15" x14ac:dyDescent="0.5">
      <c r="N200" s="23">
        <v>45651</v>
      </c>
      <c r="O200" s="1" t="s">
        <v>27</v>
      </c>
    </row>
    <row r="201" spans="14:15" x14ac:dyDescent="0.5">
      <c r="N201" s="23">
        <v>45658</v>
      </c>
      <c r="O201" s="1" t="s">
        <v>15</v>
      </c>
    </row>
    <row r="202" spans="14:15" x14ac:dyDescent="0.5">
      <c r="N202" s="23">
        <v>45659</v>
      </c>
      <c r="O202" s="1" t="s">
        <v>16</v>
      </c>
    </row>
    <row r="203" spans="14:15" x14ac:dyDescent="0.5">
      <c r="N203" s="23">
        <v>45717</v>
      </c>
      <c r="O203" s="1" t="s">
        <v>17</v>
      </c>
    </row>
    <row r="204" spans="14:15" x14ac:dyDescent="0.5">
      <c r="N204" s="23">
        <v>45765</v>
      </c>
      <c r="O204" s="1" t="s">
        <v>18</v>
      </c>
    </row>
    <row r="205" spans="14:15" x14ac:dyDescent="0.5">
      <c r="N205" s="23">
        <v>45767</v>
      </c>
      <c r="O205" s="1" t="s">
        <v>19</v>
      </c>
    </row>
    <row r="206" spans="14:15" x14ac:dyDescent="0.5">
      <c r="N206" s="23">
        <v>45768</v>
      </c>
      <c r="O206" s="1" t="s">
        <v>20</v>
      </c>
    </row>
    <row r="207" spans="14:15" x14ac:dyDescent="0.5">
      <c r="N207" s="23">
        <v>45778</v>
      </c>
      <c r="O207" s="1" t="s">
        <v>21</v>
      </c>
    </row>
    <row r="208" spans="14:15" x14ac:dyDescent="0.5">
      <c r="N208" s="23">
        <v>45806</v>
      </c>
      <c r="O208" s="1" t="s">
        <v>22</v>
      </c>
    </row>
    <row r="209" spans="14:15" x14ac:dyDescent="0.5">
      <c r="N209" s="23">
        <v>45816</v>
      </c>
      <c r="O209" s="1" t="s">
        <v>23</v>
      </c>
    </row>
    <row r="210" spans="14:15" x14ac:dyDescent="0.5">
      <c r="N210" s="23">
        <v>45817</v>
      </c>
      <c r="O210" s="1" t="s">
        <v>24</v>
      </c>
    </row>
    <row r="211" spans="14:15" x14ac:dyDescent="0.5">
      <c r="N211" s="23">
        <v>45870</v>
      </c>
      <c r="O211" s="1" t="s">
        <v>25</v>
      </c>
    </row>
    <row r="212" spans="14:15" x14ac:dyDescent="0.5">
      <c r="N212" s="23">
        <v>45922</v>
      </c>
      <c r="O212" s="1" t="s">
        <v>26</v>
      </c>
    </row>
    <row r="213" spans="14:15" x14ac:dyDescent="0.5">
      <c r="N213" s="23">
        <v>46016</v>
      </c>
      <c r="O213" s="1" t="s">
        <v>27</v>
      </c>
    </row>
    <row r="214" spans="14:15" x14ac:dyDescent="0.5">
      <c r="N214" s="23">
        <v>46023</v>
      </c>
      <c r="O214" s="1" t="s">
        <v>15</v>
      </c>
    </row>
    <row r="215" spans="14:15" x14ac:dyDescent="0.5">
      <c r="N215" s="23">
        <v>46024</v>
      </c>
      <c r="O215" s="1" t="s">
        <v>16</v>
      </c>
    </row>
    <row r="216" spans="14:15" x14ac:dyDescent="0.5">
      <c r="N216" s="23">
        <v>46082</v>
      </c>
      <c r="O216" s="1" t="s">
        <v>17</v>
      </c>
    </row>
    <row r="217" spans="14:15" x14ac:dyDescent="0.5">
      <c r="N217" s="23">
        <v>46115</v>
      </c>
      <c r="O217" s="1" t="s">
        <v>18</v>
      </c>
    </row>
    <row r="218" spans="14:15" x14ac:dyDescent="0.5">
      <c r="N218" s="23">
        <v>46117</v>
      </c>
      <c r="O218" s="1" t="s">
        <v>19</v>
      </c>
    </row>
    <row r="219" spans="14:15" x14ac:dyDescent="0.5">
      <c r="N219" s="23">
        <v>46118</v>
      </c>
      <c r="O219" s="1" t="s">
        <v>20</v>
      </c>
    </row>
    <row r="220" spans="14:15" x14ac:dyDescent="0.5">
      <c r="N220" s="23">
        <v>46143</v>
      </c>
      <c r="O220" s="1" t="s">
        <v>21</v>
      </c>
    </row>
    <row r="221" spans="14:15" x14ac:dyDescent="0.5">
      <c r="N221" s="23">
        <v>46156</v>
      </c>
      <c r="O221" s="1" t="s">
        <v>22</v>
      </c>
    </row>
    <row r="222" spans="14:15" x14ac:dyDescent="0.5">
      <c r="N222" s="23">
        <v>46166</v>
      </c>
      <c r="O222" s="1" t="s">
        <v>23</v>
      </c>
    </row>
    <row r="223" spans="14:15" x14ac:dyDescent="0.5">
      <c r="N223" s="23">
        <v>46167</v>
      </c>
      <c r="O223" s="1" t="s">
        <v>24</v>
      </c>
    </row>
    <row r="224" spans="14:15" x14ac:dyDescent="0.5">
      <c r="N224" s="23">
        <v>46235</v>
      </c>
      <c r="O224" s="1" t="s">
        <v>25</v>
      </c>
    </row>
    <row r="225" spans="14:15" x14ac:dyDescent="0.5">
      <c r="N225" s="23">
        <v>46286</v>
      </c>
      <c r="O225" s="1" t="s">
        <v>26</v>
      </c>
    </row>
    <row r="226" spans="14:15" x14ac:dyDescent="0.5">
      <c r="N226" s="23">
        <v>46381</v>
      </c>
      <c r="O226" s="1" t="s">
        <v>27</v>
      </c>
    </row>
    <row r="227" spans="14:15" x14ac:dyDescent="0.5">
      <c r="N227" s="23">
        <v>46388</v>
      </c>
      <c r="O227" s="1" t="s">
        <v>15</v>
      </c>
    </row>
    <row r="228" spans="14:15" x14ac:dyDescent="0.5">
      <c r="N228" s="23">
        <v>46389</v>
      </c>
      <c r="O228" s="1" t="s">
        <v>16</v>
      </c>
    </row>
    <row r="229" spans="14:15" x14ac:dyDescent="0.5">
      <c r="N229" s="23">
        <v>46447</v>
      </c>
      <c r="O229" s="1" t="s">
        <v>17</v>
      </c>
    </row>
    <row r="230" spans="14:15" x14ac:dyDescent="0.5">
      <c r="N230" s="23">
        <v>46472</v>
      </c>
      <c r="O230" s="1" t="s">
        <v>18</v>
      </c>
    </row>
    <row r="231" spans="14:15" x14ac:dyDescent="0.5">
      <c r="N231" s="23">
        <v>46474</v>
      </c>
      <c r="O231" s="1" t="s">
        <v>19</v>
      </c>
    </row>
    <row r="232" spans="14:15" x14ac:dyDescent="0.5">
      <c r="N232" s="23">
        <v>46475</v>
      </c>
      <c r="O232" s="1" t="s">
        <v>20</v>
      </c>
    </row>
    <row r="233" spans="14:15" x14ac:dyDescent="0.5">
      <c r="N233" s="23">
        <v>46508</v>
      </c>
      <c r="O233" s="1" t="s">
        <v>21</v>
      </c>
    </row>
    <row r="234" spans="14:15" x14ac:dyDescent="0.5">
      <c r="N234" s="23">
        <v>46513</v>
      </c>
      <c r="O234" s="1" t="s">
        <v>22</v>
      </c>
    </row>
    <row r="235" spans="14:15" x14ac:dyDescent="0.5">
      <c r="N235" s="23">
        <v>46523</v>
      </c>
      <c r="O235" s="1" t="s">
        <v>23</v>
      </c>
    </row>
    <row r="236" spans="14:15" x14ac:dyDescent="0.5">
      <c r="N236" s="23">
        <v>46524</v>
      </c>
      <c r="O236" s="1" t="s">
        <v>24</v>
      </c>
    </row>
    <row r="237" spans="14:15" x14ac:dyDescent="0.5">
      <c r="N237" s="23">
        <v>46600</v>
      </c>
      <c r="O237" s="1" t="s">
        <v>25</v>
      </c>
    </row>
    <row r="238" spans="14:15" x14ac:dyDescent="0.5">
      <c r="N238" s="23">
        <v>46650</v>
      </c>
      <c r="O238" s="1" t="s">
        <v>26</v>
      </c>
    </row>
    <row r="239" spans="14:15" x14ac:dyDescent="0.5">
      <c r="N239" s="23">
        <v>46746</v>
      </c>
      <c r="O239" s="1" t="s">
        <v>27</v>
      </c>
    </row>
    <row r="240" spans="14:15" x14ac:dyDescent="0.5">
      <c r="N240" s="23">
        <v>46753</v>
      </c>
      <c r="O240" s="1" t="s">
        <v>15</v>
      </c>
    </row>
    <row r="241" spans="14:15" x14ac:dyDescent="0.5">
      <c r="N241" s="23">
        <v>46754</v>
      </c>
      <c r="O241" s="1" t="s">
        <v>16</v>
      </c>
    </row>
    <row r="242" spans="14:15" x14ac:dyDescent="0.5">
      <c r="N242" s="23">
        <v>46813</v>
      </c>
      <c r="O242" s="1" t="s">
        <v>17</v>
      </c>
    </row>
    <row r="243" spans="14:15" x14ac:dyDescent="0.5">
      <c r="N243" s="23">
        <v>46857</v>
      </c>
      <c r="O243" s="1" t="s">
        <v>18</v>
      </c>
    </row>
    <row r="244" spans="14:15" x14ac:dyDescent="0.5">
      <c r="N244" s="23">
        <v>46859</v>
      </c>
      <c r="O244" s="1" t="s">
        <v>19</v>
      </c>
    </row>
    <row r="245" spans="14:15" x14ac:dyDescent="0.5">
      <c r="N245" s="23">
        <v>46860</v>
      </c>
      <c r="O245" s="1" t="s">
        <v>20</v>
      </c>
    </row>
    <row r="246" spans="14:15" x14ac:dyDescent="0.5">
      <c r="N246" s="23">
        <v>46874</v>
      </c>
      <c r="O246" s="1" t="s">
        <v>21</v>
      </c>
    </row>
    <row r="247" spans="14:15" x14ac:dyDescent="0.5">
      <c r="N247" s="23">
        <v>46898</v>
      </c>
      <c r="O247" s="1" t="s">
        <v>22</v>
      </c>
    </row>
    <row r="248" spans="14:15" x14ac:dyDescent="0.5">
      <c r="N248" s="23">
        <v>46908</v>
      </c>
      <c r="O248" s="1" t="s">
        <v>23</v>
      </c>
    </row>
    <row r="249" spans="14:15" x14ac:dyDescent="0.5">
      <c r="N249" s="23">
        <v>46909</v>
      </c>
      <c r="O249" s="1" t="s">
        <v>24</v>
      </c>
    </row>
    <row r="250" spans="14:15" x14ac:dyDescent="0.5">
      <c r="N250" s="23">
        <v>46966</v>
      </c>
      <c r="O250" s="1" t="s">
        <v>25</v>
      </c>
    </row>
    <row r="251" spans="14:15" x14ac:dyDescent="0.5">
      <c r="N251" s="23">
        <v>47014</v>
      </c>
      <c r="O251" s="1" t="s">
        <v>26</v>
      </c>
    </row>
    <row r="252" spans="14:15" x14ac:dyDescent="0.5">
      <c r="N252" s="23">
        <v>47112</v>
      </c>
      <c r="O252" s="1" t="s">
        <v>27</v>
      </c>
    </row>
    <row r="253" spans="14:15" x14ac:dyDescent="0.5">
      <c r="N253" s="23">
        <v>47119</v>
      </c>
      <c r="O253" s="1" t="s">
        <v>15</v>
      </c>
    </row>
    <row r="254" spans="14:15" x14ac:dyDescent="0.5">
      <c r="N254" s="23">
        <v>47120</v>
      </c>
      <c r="O254" s="1" t="s">
        <v>16</v>
      </c>
    </row>
    <row r="255" spans="14:15" x14ac:dyDescent="0.5">
      <c r="N255" s="23">
        <v>47178</v>
      </c>
      <c r="O255" s="1" t="s">
        <v>17</v>
      </c>
    </row>
    <row r="256" spans="14:15" x14ac:dyDescent="0.5">
      <c r="N256" s="23">
        <v>47209</v>
      </c>
      <c r="O256" s="1" t="s">
        <v>19</v>
      </c>
    </row>
    <row r="257" spans="14:15" x14ac:dyDescent="0.5">
      <c r="N257" s="23">
        <v>47210</v>
      </c>
      <c r="O257" s="1" t="s">
        <v>20</v>
      </c>
    </row>
    <row r="258" spans="14:15" x14ac:dyDescent="0.5">
      <c r="N258" s="23">
        <v>47239</v>
      </c>
      <c r="O258" s="1" t="s">
        <v>21</v>
      </c>
    </row>
    <row r="259" spans="14:15" x14ac:dyDescent="0.5">
      <c r="N259" s="23">
        <v>47248</v>
      </c>
      <c r="O259" s="1" t="s">
        <v>22</v>
      </c>
    </row>
    <row r="260" spans="14:15" x14ac:dyDescent="0.5">
      <c r="N260" s="23">
        <v>47258</v>
      </c>
      <c r="O260" s="1" t="s">
        <v>23</v>
      </c>
    </row>
    <row r="261" spans="14:15" x14ac:dyDescent="0.5">
      <c r="N261" s="23">
        <v>47259</v>
      </c>
      <c r="O261" s="1" t="s">
        <v>24</v>
      </c>
    </row>
    <row r="262" spans="14:15" x14ac:dyDescent="0.5">
      <c r="N262" s="23">
        <v>47331</v>
      </c>
      <c r="O262" s="1" t="s">
        <v>25</v>
      </c>
    </row>
    <row r="263" spans="14:15" x14ac:dyDescent="0.5">
      <c r="N263" s="23">
        <v>47378</v>
      </c>
      <c r="O263" s="1" t="s">
        <v>26</v>
      </c>
    </row>
    <row r="264" spans="14:15" x14ac:dyDescent="0.5">
      <c r="N264" s="23">
        <v>47477</v>
      </c>
      <c r="O264" s="1" t="s">
        <v>27</v>
      </c>
    </row>
    <row r="265" spans="14:15" x14ac:dyDescent="0.5">
      <c r="N265" s="23">
        <v>47484</v>
      </c>
      <c r="O265" s="1" t="s">
        <v>15</v>
      </c>
    </row>
    <row r="266" spans="14:15" x14ac:dyDescent="0.5">
      <c r="N266" s="23">
        <v>47485</v>
      </c>
      <c r="O266" s="1" t="s">
        <v>16</v>
      </c>
    </row>
    <row r="267" spans="14:15" x14ac:dyDescent="0.5">
      <c r="N267" s="23">
        <v>47543</v>
      </c>
      <c r="O267" s="1" t="s">
        <v>17</v>
      </c>
    </row>
    <row r="268" spans="14:15" x14ac:dyDescent="0.5">
      <c r="N268" s="23">
        <v>47592</v>
      </c>
      <c r="O268" s="1" t="s">
        <v>18</v>
      </c>
    </row>
    <row r="269" spans="14:15" x14ac:dyDescent="0.5">
      <c r="N269" s="23">
        <v>47594</v>
      </c>
      <c r="O269" s="1" t="s">
        <v>19</v>
      </c>
    </row>
    <row r="270" spans="14:15" x14ac:dyDescent="0.5">
      <c r="N270" s="23">
        <v>47595</v>
      </c>
      <c r="O270" s="1" t="s">
        <v>20</v>
      </c>
    </row>
    <row r="271" spans="14:15" x14ac:dyDescent="0.5">
      <c r="N271" s="23">
        <v>47604</v>
      </c>
      <c r="O271" s="1" t="s">
        <v>21</v>
      </c>
    </row>
    <row r="272" spans="14:15" x14ac:dyDescent="0.5">
      <c r="N272" s="23">
        <v>47633</v>
      </c>
      <c r="O272" s="1" t="s">
        <v>22</v>
      </c>
    </row>
    <row r="273" spans="14:15" x14ac:dyDescent="0.5">
      <c r="N273" s="23">
        <v>47643</v>
      </c>
      <c r="O273" s="1" t="s">
        <v>23</v>
      </c>
    </row>
    <row r="274" spans="14:15" x14ac:dyDescent="0.5">
      <c r="N274" s="23">
        <v>47644</v>
      </c>
      <c r="O274" s="1" t="s">
        <v>24</v>
      </c>
    </row>
    <row r="275" spans="14:15" x14ac:dyDescent="0.5">
      <c r="N275" s="23">
        <v>47696</v>
      </c>
      <c r="O275" s="1" t="s">
        <v>25</v>
      </c>
    </row>
    <row r="276" spans="14:15" x14ac:dyDescent="0.5">
      <c r="N276" s="23">
        <v>47742</v>
      </c>
      <c r="O276" s="1" t="s">
        <v>26</v>
      </c>
    </row>
    <row r="277" spans="14:15" x14ac:dyDescent="0.5">
      <c r="N277" s="23">
        <v>47842</v>
      </c>
      <c r="O277" s="1" t="s">
        <v>27</v>
      </c>
    </row>
  </sheetData>
  <dataValidations disablePrompts="1" count="1">
    <dataValidation type="list" allowBlank="1" showInputMessage="1" showErrorMessage="1" sqref="B3:B5" xr:uid="{00000000-0002-0000-0000-000000000000}">
      <formula1>$K$3:$K$5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AK22"/>
  <sheetViews>
    <sheetView tabSelected="1" zoomScale="90" zoomScaleNormal="90" workbookViewId="0">
      <selection activeCell="AH16" sqref="AH16"/>
    </sheetView>
  </sheetViews>
  <sheetFormatPr baseColWidth="10" defaultRowHeight="15.75" x14ac:dyDescent="0.5"/>
  <cols>
    <col min="1" max="1" width="2.5625" style="1" customWidth="1"/>
    <col min="2" max="3" width="11" style="1"/>
    <col min="4" max="4" width="5" style="1" customWidth="1"/>
    <col min="5" max="34" width="5" style="11" bestFit="1" customWidth="1"/>
    <col min="35" max="37" width="4.5625" style="1" customWidth="1"/>
    <col min="38" max="16384" width="11" style="1"/>
  </cols>
  <sheetData>
    <row r="2" spans="2:37" x14ac:dyDescent="0.5">
      <c r="C2" s="1">
        <v>2018</v>
      </c>
    </row>
    <row r="3" spans="2:37" x14ac:dyDescent="0.5">
      <c r="C3" s="12"/>
    </row>
    <row r="10" spans="2:37" ht="65.650000000000006" customHeight="1" x14ac:dyDescent="0.5">
      <c r="B10" s="1" t="s">
        <v>29</v>
      </c>
      <c r="C10" s="13">
        <f>DATE(C2,MONTH(1&amp;"."&amp;D11),1)</f>
        <v>43101</v>
      </c>
      <c r="D10" s="14">
        <f>C10</f>
        <v>43101</v>
      </c>
      <c r="E10" s="14">
        <f>IFERROR(IF(D10+1&gt;$C$11,"",D10+1),"")</f>
        <v>43102</v>
      </c>
      <c r="F10" s="14">
        <f t="shared" ref="F10:AH10" si="0">IFERROR(IF(E10+1&gt;$C$11,"",E10+1),"")</f>
        <v>43103</v>
      </c>
      <c r="G10" s="14">
        <f t="shared" si="0"/>
        <v>43104</v>
      </c>
      <c r="H10" s="14">
        <f t="shared" si="0"/>
        <v>43105</v>
      </c>
      <c r="I10" s="14">
        <f t="shared" si="0"/>
        <v>43106</v>
      </c>
      <c r="J10" s="14">
        <f t="shared" si="0"/>
        <v>43107</v>
      </c>
      <c r="K10" s="14">
        <f t="shared" si="0"/>
        <v>43108</v>
      </c>
      <c r="L10" s="14">
        <f t="shared" si="0"/>
        <v>43109</v>
      </c>
      <c r="M10" s="14">
        <f t="shared" si="0"/>
        <v>43110</v>
      </c>
      <c r="N10" s="14">
        <f t="shared" si="0"/>
        <v>43111</v>
      </c>
      <c r="O10" s="14">
        <f t="shared" si="0"/>
        <v>43112</v>
      </c>
      <c r="P10" s="14">
        <f t="shared" si="0"/>
        <v>43113</v>
      </c>
      <c r="Q10" s="14">
        <f t="shared" si="0"/>
        <v>43114</v>
      </c>
      <c r="R10" s="14">
        <f t="shared" si="0"/>
        <v>43115</v>
      </c>
      <c r="S10" s="14">
        <f t="shared" si="0"/>
        <v>43116</v>
      </c>
      <c r="T10" s="14">
        <f t="shared" si="0"/>
        <v>43117</v>
      </c>
      <c r="U10" s="14">
        <f t="shared" si="0"/>
        <v>43118</v>
      </c>
      <c r="V10" s="14">
        <f t="shared" si="0"/>
        <v>43119</v>
      </c>
      <c r="W10" s="14">
        <f t="shared" si="0"/>
        <v>43120</v>
      </c>
      <c r="X10" s="14">
        <f t="shared" si="0"/>
        <v>43121</v>
      </c>
      <c r="Y10" s="14">
        <f t="shared" si="0"/>
        <v>43122</v>
      </c>
      <c r="Z10" s="14">
        <f t="shared" si="0"/>
        <v>43123</v>
      </c>
      <c r="AA10" s="14">
        <f t="shared" si="0"/>
        <v>43124</v>
      </c>
      <c r="AB10" s="14">
        <f t="shared" si="0"/>
        <v>43125</v>
      </c>
      <c r="AC10" s="14">
        <f t="shared" si="0"/>
        <v>43126</v>
      </c>
      <c r="AD10" s="14">
        <f t="shared" si="0"/>
        <v>43127</v>
      </c>
      <c r="AE10" s="14">
        <f t="shared" si="0"/>
        <v>43128</v>
      </c>
      <c r="AF10" s="14">
        <f t="shared" si="0"/>
        <v>43129</v>
      </c>
      <c r="AG10" s="14">
        <f t="shared" si="0"/>
        <v>43130</v>
      </c>
      <c r="AH10" s="14">
        <f t="shared" si="0"/>
        <v>43131</v>
      </c>
      <c r="AI10" s="13"/>
    </row>
    <row r="11" spans="2:37" x14ac:dyDescent="0.5">
      <c r="B11" s="1" t="s">
        <v>30</v>
      </c>
      <c r="C11" s="13">
        <f>EOMONTH(C10,0)</f>
        <v>43131</v>
      </c>
      <c r="D11" s="1" t="s">
        <v>33</v>
      </c>
    </row>
    <row r="12" spans="2:37" x14ac:dyDescent="0.5">
      <c r="D12" s="15">
        <f>IFERROR(DAY(D10),"")</f>
        <v>1</v>
      </c>
      <c r="E12" s="15">
        <f t="shared" ref="E12:AE12" si="1">IFERROR(DAY(E10),"")</f>
        <v>2</v>
      </c>
      <c r="F12" s="15">
        <f t="shared" si="1"/>
        <v>3</v>
      </c>
      <c r="G12" s="15">
        <f t="shared" si="1"/>
        <v>4</v>
      </c>
      <c r="H12" s="15">
        <f t="shared" si="1"/>
        <v>5</v>
      </c>
      <c r="I12" s="15">
        <f t="shared" si="1"/>
        <v>6</v>
      </c>
      <c r="J12" s="15">
        <f t="shared" si="1"/>
        <v>7</v>
      </c>
      <c r="K12" s="15">
        <f t="shared" si="1"/>
        <v>8</v>
      </c>
      <c r="L12" s="15">
        <f t="shared" si="1"/>
        <v>9</v>
      </c>
      <c r="M12" s="15">
        <f t="shared" si="1"/>
        <v>10</v>
      </c>
      <c r="N12" s="15">
        <f t="shared" si="1"/>
        <v>11</v>
      </c>
      <c r="O12" s="15">
        <f t="shared" si="1"/>
        <v>12</v>
      </c>
      <c r="P12" s="15">
        <f t="shared" si="1"/>
        <v>13</v>
      </c>
      <c r="Q12" s="15">
        <f t="shared" si="1"/>
        <v>14</v>
      </c>
      <c r="R12" s="15">
        <f t="shared" si="1"/>
        <v>15</v>
      </c>
      <c r="S12" s="15">
        <f t="shared" si="1"/>
        <v>16</v>
      </c>
      <c r="T12" s="15">
        <f t="shared" si="1"/>
        <v>17</v>
      </c>
      <c r="U12" s="15">
        <f t="shared" si="1"/>
        <v>18</v>
      </c>
      <c r="V12" s="15">
        <f t="shared" si="1"/>
        <v>19</v>
      </c>
      <c r="W12" s="15">
        <f t="shared" si="1"/>
        <v>20</v>
      </c>
      <c r="X12" s="15">
        <f t="shared" si="1"/>
        <v>21</v>
      </c>
      <c r="Y12" s="15">
        <f t="shared" si="1"/>
        <v>22</v>
      </c>
      <c r="Z12" s="15">
        <f t="shared" si="1"/>
        <v>23</v>
      </c>
      <c r="AA12" s="15">
        <f t="shared" si="1"/>
        <v>24</v>
      </c>
      <c r="AB12" s="15">
        <f t="shared" si="1"/>
        <v>25</v>
      </c>
      <c r="AC12" s="15">
        <f t="shared" si="1"/>
        <v>26</v>
      </c>
      <c r="AD12" s="15">
        <f t="shared" si="1"/>
        <v>27</v>
      </c>
      <c r="AE12" s="15">
        <f t="shared" si="1"/>
        <v>28</v>
      </c>
      <c r="AF12" s="19">
        <f t="shared" ref="AF12:AH12" si="2">IFERROR(DAY(AF10),"")</f>
        <v>29</v>
      </c>
      <c r="AG12" s="19">
        <f t="shared" si="2"/>
        <v>30</v>
      </c>
      <c r="AH12" s="19">
        <f t="shared" si="2"/>
        <v>31</v>
      </c>
    </row>
    <row r="13" spans="2:37" x14ac:dyDescent="0.5">
      <c r="D13" s="16">
        <f>IFERROR(WEEKDAY(D10,1),"")</f>
        <v>2</v>
      </c>
      <c r="E13" s="16">
        <f t="shared" ref="E13:AH13" si="3">IFERROR(WEEKDAY(E10,1),"")</f>
        <v>3</v>
      </c>
      <c r="F13" s="16">
        <f t="shared" si="3"/>
        <v>4</v>
      </c>
      <c r="G13" s="16">
        <f t="shared" si="3"/>
        <v>5</v>
      </c>
      <c r="H13" s="16">
        <f t="shared" si="3"/>
        <v>6</v>
      </c>
      <c r="I13" s="16">
        <f t="shared" si="3"/>
        <v>7</v>
      </c>
      <c r="J13" s="16">
        <f t="shared" si="3"/>
        <v>1</v>
      </c>
      <c r="K13" s="16">
        <f t="shared" si="3"/>
        <v>2</v>
      </c>
      <c r="L13" s="16">
        <f t="shared" si="3"/>
        <v>3</v>
      </c>
      <c r="M13" s="16">
        <f t="shared" si="3"/>
        <v>4</v>
      </c>
      <c r="N13" s="16">
        <f t="shared" si="3"/>
        <v>5</v>
      </c>
      <c r="O13" s="16">
        <f t="shared" si="3"/>
        <v>6</v>
      </c>
      <c r="P13" s="16">
        <f t="shared" si="3"/>
        <v>7</v>
      </c>
      <c r="Q13" s="16">
        <f t="shared" si="3"/>
        <v>1</v>
      </c>
      <c r="R13" s="16">
        <f t="shared" si="3"/>
        <v>2</v>
      </c>
      <c r="S13" s="16">
        <f t="shared" si="3"/>
        <v>3</v>
      </c>
      <c r="T13" s="16">
        <f t="shared" si="3"/>
        <v>4</v>
      </c>
      <c r="U13" s="16">
        <f t="shared" si="3"/>
        <v>5</v>
      </c>
      <c r="V13" s="16">
        <f t="shared" si="3"/>
        <v>6</v>
      </c>
      <c r="W13" s="16">
        <f t="shared" si="3"/>
        <v>7</v>
      </c>
      <c r="X13" s="16">
        <f t="shared" si="3"/>
        <v>1</v>
      </c>
      <c r="Y13" s="16">
        <f t="shared" si="3"/>
        <v>2</v>
      </c>
      <c r="Z13" s="16">
        <f t="shared" si="3"/>
        <v>3</v>
      </c>
      <c r="AA13" s="16">
        <f t="shared" si="3"/>
        <v>4</v>
      </c>
      <c r="AB13" s="16">
        <f t="shared" si="3"/>
        <v>5</v>
      </c>
      <c r="AC13" s="16">
        <f t="shared" si="3"/>
        <v>6</v>
      </c>
      <c r="AD13" s="16">
        <f t="shared" si="3"/>
        <v>7</v>
      </c>
      <c r="AE13" s="16">
        <f t="shared" si="3"/>
        <v>1</v>
      </c>
      <c r="AF13" s="16">
        <f t="shared" si="3"/>
        <v>2</v>
      </c>
      <c r="AG13" s="16">
        <f t="shared" si="3"/>
        <v>3</v>
      </c>
      <c r="AH13" s="16">
        <f t="shared" si="3"/>
        <v>4</v>
      </c>
      <c r="AI13" s="2" t="s">
        <v>4</v>
      </c>
      <c r="AJ13" s="2" t="s">
        <v>7</v>
      </c>
      <c r="AK13" s="2" t="s">
        <v>9</v>
      </c>
    </row>
    <row r="14" spans="2:37" x14ac:dyDescent="0.5">
      <c r="C14" s="17" t="s">
        <v>11</v>
      </c>
      <c r="D14" s="19" t="s">
        <v>9</v>
      </c>
      <c r="E14" s="19" t="s">
        <v>9</v>
      </c>
      <c r="F14" s="19" t="s">
        <v>9</v>
      </c>
      <c r="G14" s="19" t="s">
        <v>9</v>
      </c>
      <c r="H14" s="19" t="s">
        <v>9</v>
      </c>
      <c r="I14" s="19"/>
      <c r="J14" s="19"/>
      <c r="K14" s="19"/>
      <c r="L14" s="19"/>
      <c r="M14" s="19"/>
      <c r="N14" s="19"/>
      <c r="O14" s="19"/>
      <c r="P14" s="19" t="s">
        <v>7</v>
      </c>
      <c r="Q14" s="19" t="s">
        <v>7</v>
      </c>
      <c r="R14" s="19" t="s">
        <v>7</v>
      </c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 t="s">
        <v>4</v>
      </c>
      <c r="AI14" s="20">
        <f>COUNTIF($D$14:$AH$15,AI13)/2</f>
        <v>1</v>
      </c>
      <c r="AJ14" s="21">
        <f t="shared" ref="AJ14:AK14" si="4">COUNTIF($D$14:$AH$15,AJ13)/2</f>
        <v>3</v>
      </c>
      <c r="AK14" s="21">
        <f t="shared" si="4"/>
        <v>5</v>
      </c>
    </row>
    <row r="15" spans="2:37" x14ac:dyDescent="0.5">
      <c r="C15" s="17" t="s">
        <v>10</v>
      </c>
      <c r="D15" s="19" t="s">
        <v>9</v>
      </c>
      <c r="E15" s="19" t="s">
        <v>9</v>
      </c>
      <c r="F15" s="19" t="s">
        <v>9</v>
      </c>
      <c r="G15" s="19" t="s">
        <v>9</v>
      </c>
      <c r="H15" s="19" t="s">
        <v>9</v>
      </c>
      <c r="I15" s="19"/>
      <c r="J15" s="19"/>
      <c r="K15" s="19"/>
      <c r="L15" s="19"/>
      <c r="M15" s="19"/>
      <c r="N15" s="19"/>
      <c r="O15" s="19" t="s">
        <v>7</v>
      </c>
      <c r="P15" s="19" t="s">
        <v>7</v>
      </c>
      <c r="Q15" s="19" t="s">
        <v>7</v>
      </c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 t="s">
        <v>4</v>
      </c>
      <c r="AI15" s="20"/>
      <c r="AJ15" s="21"/>
      <c r="AK15" s="21"/>
    </row>
    <row r="22" spans="9:12" x14ac:dyDescent="0.5">
      <c r="I22" s="18"/>
      <c r="L22" s="18"/>
    </row>
  </sheetData>
  <mergeCells count="3">
    <mergeCell ref="AI14:AI15"/>
    <mergeCell ref="AJ14:AJ15"/>
    <mergeCell ref="AK14:AK15"/>
  </mergeCells>
  <conditionalFormatting sqref="D12:AE13">
    <cfRule type="expression" dxfId="9" priority="5">
      <formula>D$10=TODAY()</formula>
    </cfRule>
  </conditionalFormatting>
  <conditionalFormatting sqref="AF12:AH15">
    <cfRule type="expression" dxfId="8" priority="7">
      <formula>AF$10=""</formula>
    </cfRule>
  </conditionalFormatting>
  <conditionalFormatting sqref="D12:AH15">
    <cfRule type="expression" dxfId="7" priority="1" stopIfTrue="1">
      <formula>OR(D$13=1,D$13=7)</formula>
    </cfRule>
  </conditionalFormatting>
  <conditionalFormatting sqref="D14:AH15">
    <cfRule type="cellIs" dxfId="5" priority="2" operator="equal">
      <formula>"V"</formula>
    </cfRule>
    <cfRule type="cellIs" dxfId="4" priority="3" operator="equal">
      <formula>"M"</formula>
    </cfRule>
    <cfRule type="cellIs" dxfId="3" priority="4" operator="equal">
      <formula>"C"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185BE041-F759-4DCC-93E2-2B3A0D60E220}">
            <xm:f>D$10=VLOOKUP(D$10,F_1!$N$3:$O$277,1,0)</xm:f>
            <x14:dxf>
              <font>
                <color auto="1"/>
              </font>
              <fill>
                <patternFill patternType="solid">
                  <bgColor theme="0" tint="-0.14996795556505021"/>
                </patternFill>
              </fill>
            </x14:dxf>
          </x14:cfRule>
          <xm:sqref>D12:AH15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F_1</vt:lpstr>
      <vt:lpstr>F_2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Pedro</cp:lastModifiedBy>
  <dcterms:created xsi:type="dcterms:W3CDTF">2018-01-31T15:44:20Z</dcterms:created>
  <dcterms:modified xsi:type="dcterms:W3CDTF">2018-02-03T09:06:04Z</dcterms:modified>
</cp:coreProperties>
</file>