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Documents\Excel\"/>
    </mc:Choice>
  </mc:AlternateContent>
  <xr:revisionPtr revIDLastSave="0" documentId="13_ncr:1_{C3B88E5F-054D-48A4-AB12-1575E040C627}" xr6:coauthVersionLast="46" xr6:coauthVersionMax="46" xr10:uidLastSave="{00000000-0000-0000-0000-000000000000}"/>
  <bookViews>
    <workbookView xWindow="-108" yWindow="-108" windowWidth="23256" windowHeight="12720" activeTab="1" xr2:uid="{108CF979-4DB2-48BE-AE55-744BEAFC3A55}"/>
  </bookViews>
  <sheets>
    <sheet name="DATA" sheetId="2" r:id="rId1"/>
    <sheet name="NOTE" sheetId="3" r:id="rId2"/>
  </sheets>
  <definedNames>
    <definedName name="_date">OFFSET(DATA!$D$2,,,COUNTA(DATA!$D:$D)-1)</definedName>
    <definedName name="_NBPHOTO">OFFSET(DATA!#REF!,,,COUNTA(date))</definedName>
    <definedName name="d.concat">#REF!</definedName>
    <definedName name="SP_NoDOSSIER_F">OFFSET(SP_NoDOSSIER_P,0,0,COUNTA(SP_NoDOSSIER_L),1)</definedName>
    <definedName name="SP_NoDOSSIER_L">DATA!$A$2:$A$9942</definedName>
    <definedName name="SP_NoDOSSIER_P">DATA!$A$2</definedName>
    <definedName name="SUM_NOTE">IF(COUNTIF(NOTE!XFD:XFD,DATA!XFD1)=0,"",COUNTIF(NOTE!XFD:XFD,DATA!XFD1))</definedName>
    <definedName name="T.données">DATA!XEO1:A18</definedName>
    <definedName name="TAB_DATA">Tableau1[#All]</definedName>
    <definedName name="TAB_NOTE">Tableau2[#All]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2" l="1"/>
  <c r="I3" i="2"/>
  <c r="I4" i="2"/>
  <c r="J2" i="2" l="1"/>
  <c r="J3" i="2"/>
  <c r="J4" i="2"/>
  <c r="I2" i="3" l="1"/>
  <c r="I3" i="3"/>
  <c r="I4" i="3"/>
  <c r="I5" i="3"/>
  <c r="I6" i="3"/>
  <c r="I7" i="3"/>
  <c r="B3" i="2" a="1"/>
  <c r="B3" i="2" s="1"/>
  <c r="B2" i="2" l="1" a="1"/>
  <c r="B2" i="2" s="1"/>
  <c r="B4" i="2" a="1"/>
  <c r="B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<sst xmlns="http://schemas.openxmlformats.org/spreadsheetml/2006/main" count="60" uniqueCount="39">
  <si>
    <t>No.DOSSIER</t>
  </si>
  <si>
    <t>DATE DEMANDE</t>
  </si>
  <si>
    <t>NOM DEMANDEUR</t>
  </si>
  <si>
    <t>NOM PROJET</t>
  </si>
  <si>
    <t>TEMPS NECESSAIRE</t>
  </si>
  <si>
    <t>SUJET PHOTO</t>
  </si>
  <si>
    <t>NOTE</t>
  </si>
  <si>
    <t>SP-2101001</t>
  </si>
  <si>
    <t>Blog</t>
  </si>
  <si>
    <t>DESCRIPTION DU MANDAT</t>
  </si>
  <si>
    <t>SP-2101002</t>
  </si>
  <si>
    <t>SP-2101003</t>
  </si>
  <si>
    <t>x</t>
  </si>
  <si>
    <t>MANDAT TERMINÉ</t>
  </si>
  <si>
    <t>NOMBRE PHOTO</t>
  </si>
  <si>
    <t>TEMPS</t>
  </si>
  <si>
    <t>DATE TRAVAUX</t>
  </si>
  <si>
    <t>Concat</t>
  </si>
  <si>
    <t>NO.DOSSIER</t>
  </si>
  <si>
    <t>DATE ÉCHÉANCE</t>
  </si>
  <si>
    <t>LIEU</t>
  </si>
  <si>
    <t>PHOTO</t>
  </si>
  <si>
    <t>Ali Gator</t>
  </si>
  <si>
    <t>Sarah Tatine</t>
  </si>
  <si>
    <t>Ding Dong</t>
  </si>
  <si>
    <t>Blog 2</t>
  </si>
  <si>
    <t>Blog 3</t>
  </si>
  <si>
    <t>tester blog 1</t>
  </si>
  <si>
    <t>tester blog 3</t>
  </si>
  <si>
    <t>tester blog 2</t>
  </si>
  <si>
    <t>ici</t>
  </si>
  <si>
    <t>ailleur</t>
  </si>
  <si>
    <t>sais pas</t>
  </si>
  <si>
    <t>qqqqqqqqq</t>
  </si>
  <si>
    <t>wwwwwwwwwwww</t>
  </si>
  <si>
    <t>eeeeeeeeeeee</t>
  </si>
  <si>
    <t>rrrrrrrrrrrr</t>
  </si>
  <si>
    <t>tttttttttttt</t>
  </si>
  <si>
    <t>yyyyyyyyyyyyyyy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</si>
</sst>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/mm/dd;@"/>
    <numFmt numFmtId="165" formatCode="h:mm;@"/>
    <numFmt numFmtId="168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2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 wrapText="1"/>
    </xf>
    <xf numFmtId="165" fontId="1" fillId="2" borderId="0" xfId="0" applyNumberFormat="1" applyFont="1" applyFill="1" applyAlignment="1">
      <alignment horizontal="center" vertical="center" wrapText="1"/>
    </xf>
    <xf numFmtId="164" fontId="2" fillId="0" borderId="0" xfId="0" applyNumberFormat="1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hidden="1"/>
    </xf>
    <xf numFmtId="165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164" fontId="0" fillId="0" borderId="0" xfId="0" applyNumberFormat="1" applyAlignment="1" applyProtection="1">
      <alignment horizontal="center"/>
      <protection hidden="1"/>
    </xf>
    <xf numFmtId="165" fontId="0" fillId="0" borderId="0" xfId="0" applyNumberFormat="1" applyAlignment="1" applyProtection="1">
      <alignment horizontal="center"/>
      <protection hidden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168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164" fontId="0" fillId="0" borderId="0" xfId="0" applyNumberForma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168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0" xfId="0" applyNumberFormat="1" applyFill="1" applyAlignment="1" applyProtection="1">
      <alignment vertical="center"/>
      <protection hidden="1"/>
    </xf>
    <xf numFmtId="164" fontId="0" fillId="0" borderId="0" xfId="0" applyNumberFormat="1" applyFill="1" applyAlignment="1" applyProtection="1">
      <alignment horizontal="center" vertical="center"/>
      <protection hidden="1"/>
    </xf>
    <xf numFmtId="0" fontId="0" fillId="0" borderId="0" xfId="0" applyFill="1" applyAlignment="1" applyProtection="1">
      <alignment vertical="center"/>
      <protection hidden="1"/>
    </xf>
    <xf numFmtId="165" fontId="0" fillId="0" borderId="0" xfId="0" applyNumberFormat="1" applyFill="1" applyAlignment="1" applyProtection="1">
      <alignment horizontal="center" vertical="center"/>
      <protection hidden="1"/>
    </xf>
    <xf numFmtId="0" fontId="1" fillId="2" borderId="0" xfId="0" applyNumberFormat="1" applyFont="1" applyFill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164" fontId="0" fillId="3" borderId="0" xfId="0" applyNumberForma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0" fillId="3" borderId="0" xfId="0" applyNumberFormat="1" applyFont="1" applyFill="1" applyAlignment="1">
      <alignment horizontal="center" vertical="center"/>
    </xf>
    <xf numFmtId="168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24"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protection locked="1" hidden="1"/>
    </dxf>
    <dxf>
      <numFmt numFmtId="0" formatCode="General"/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protection locked="1" hidden="1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protection locked="1" hidden="1"/>
    </dxf>
    <dxf>
      <numFmt numFmtId="164" formatCode="yyyy/mm/dd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numFmt numFmtId="164" formatCode="yyyy/mm/dd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numFmt numFmtId="0" formatCode="General"/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protection locked="1" hidden="1"/>
    </dxf>
    <dxf>
      <numFmt numFmtId="0" formatCode="General"/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protection locked="1" hidden="1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numFmt numFmtId="168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numFmt numFmtId="164" formatCode="yyyy/mm/dd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numFmt numFmtId="164" formatCode="yyyy/mm/dd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theme="8"/>
        </patternFill>
      </fill>
    </dxf>
    <dxf>
      <alignment vertical="center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E1E1E1"/>
      <color rgb="FFF0F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F4E33B-294D-45C6-8A45-FE760D9894D1}" name="Tableau1" displayName="Tableau1" ref="A1:J4" totalsRowShown="0" headerRowDxfId="23" dataDxfId="10">
  <autoFilter ref="A1:J4" xr:uid="{90408956-2EB1-44C7-AA82-FCA0DF0E3F13}"/>
  <tableColumns count="10">
    <tableColumn id="1" xr3:uid="{A063481C-ED36-495D-B173-EC309437DCC0}" name="NO.DOSSIER" dataDxfId="20"/>
    <tableColumn id="15" xr3:uid="{6204CDA8-FB5D-4CA4-8C21-6534F700FC09}" name="NOTE" dataDxfId="19">
      <calculatedColumnFormula array="1">SUM_NOTE</calculatedColumnFormula>
    </tableColumn>
    <tableColumn id="2" xr3:uid="{CF69D0F7-2870-4E4F-A553-D91A882E6FB8}" name="NOM DEMANDEUR" dataDxfId="18"/>
    <tableColumn id="3" xr3:uid="{E8C9EDFF-12C9-4058-BA72-D34A2900A859}" name="DATE DEMANDE" dataDxfId="17"/>
    <tableColumn id="4" xr3:uid="{777F37B0-64C2-4D4E-BB9A-537CF1BB6035}" name="NOM PROJET" dataDxfId="16"/>
    <tableColumn id="5" xr3:uid="{C8A0D9DC-B3B8-494E-8B42-4E2161A51EA5}" name="DESCRIPTION DU MANDAT" dataDxfId="15"/>
    <tableColumn id="20" xr3:uid="{79548477-C23A-47ED-BFC5-DC6DECAB8400}" name="LIEU" dataDxfId="14"/>
    <tableColumn id="18" xr3:uid="{F961D1A0-02A0-44CB-906D-E043928CD033}" name="MANDAT TERMINÉ" dataDxfId="13"/>
    <tableColumn id="21" xr3:uid="{875DC243-B9EB-4D7F-A2F4-6FF02A75777A}" name="PHOTO" dataDxfId="12">
      <calculatedColumnFormula>IF(SUMIF(NOTE!$A$2:$A$9829,$A2,NOTE!$G$2:$G$9829)=0,"",SUMIF(NOTE!$A$2:$A$9829,$A2,NOTE!$G$2:$G$9829))</calculatedColumnFormula>
    </tableColumn>
    <tableColumn id="8" xr3:uid="{DB3FB088-DEC6-43A5-A194-96D1A7B8EE15}" name="TEMPS NECESSAIRE" dataDxfId="11">
      <calculatedColumnFormula>IF(SUMIF(NOTE!$A$2:$A$9829,$A2,NOTE!$H$2:$H$9829)=0,"",SUMIF(NOTE!$A$2:$A$9829,$A2,NOTE!$H$2:$H$9829))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E40E705-C8E4-4E81-B45B-4A3436DAE67C}" name="Tableau2" displayName="Tableau2" ref="A1:I7" totalsRowShown="0" headerRowDxfId="22" dataDxfId="0">
  <autoFilter ref="A1:I7" xr:uid="{ACD6AEE2-42C9-4AB5-BFF9-CDA850FD0227}"/>
  <tableColumns count="9">
    <tableColumn id="1" xr3:uid="{7951297E-80E3-42D4-BE1E-67EA6319C7ED}" name="No.DOSSIER" dataDxfId="9"/>
    <tableColumn id="2" xr3:uid="{9BE3FC22-809C-4CC3-ABD6-11C9DA162268}" name="NOM PROJET" dataDxfId="8"/>
    <tableColumn id="3" xr3:uid="{C6F9FBE6-E240-43CC-976A-F308E11A5758}" name="SUJET PHOTO" dataDxfId="7"/>
    <tableColumn id="4" xr3:uid="{BDDC7F63-8DFA-4426-B29F-1E0BB10616E3}" name="DATE ÉCHÉANCE" dataDxfId="6"/>
    <tableColumn id="8" xr3:uid="{FD91448C-23FB-4075-A9B5-A1BD3EDB40CD}" name="DATE TRAVAUX" dataDxfId="5"/>
    <tableColumn id="5" xr3:uid="{6C488C71-B45C-440F-8D47-236579076D62}" name="NOTE" dataDxfId="4"/>
    <tableColumn id="6" xr3:uid="{388613CE-667B-466F-9627-36D137B82D24}" name="NOMBRE PHOTO" dataDxfId="3"/>
    <tableColumn id="7" xr3:uid="{E09217B7-E8C3-4CCE-BA21-85D19092CC6D}" name="TEMPS" dataDxfId="2"/>
    <tableColumn id="9" xr3:uid="{00EA7576-1443-446B-824B-009E6BCA1F86}" name="Concat" dataDxfId="1">
      <calculatedColumnFormula>IF(A2="","",TEXT($E2,"jj/mm/aaaa")&amp;" - "&amp;TEXT($H2,"HH:MM")&amp;" - "&amp;$F2)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80DC4-73B1-47FE-B619-651C37186867}">
  <sheetPr codeName="Feuil2"/>
  <dimension ref="A1:J8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2" sqref="F2"/>
    </sheetView>
  </sheetViews>
  <sheetFormatPr baseColWidth="10" defaultRowHeight="14.4" x14ac:dyDescent="0.3"/>
  <cols>
    <col min="1" max="1" width="13.109375" style="2" customWidth="1"/>
    <col min="2" max="2" width="7.33203125" style="2" customWidth="1"/>
    <col min="3" max="3" width="19" customWidth="1"/>
    <col min="4" max="4" width="12.77734375" style="4" customWidth="1"/>
    <col min="5" max="5" width="28.44140625" customWidth="1"/>
    <col min="6" max="6" width="40.21875" customWidth="1"/>
    <col min="7" max="7" width="20.5546875" customWidth="1"/>
    <col min="8" max="8" width="9.33203125" style="8" customWidth="1"/>
    <col min="9" max="9" width="12.33203125" style="35" customWidth="1"/>
    <col min="10" max="10" width="12.77734375" style="9" customWidth="1"/>
  </cols>
  <sheetData>
    <row r="1" spans="1:10" s="3" customFormat="1" ht="28.8" customHeight="1" x14ac:dyDescent="0.3">
      <c r="A1" s="5" t="s">
        <v>18</v>
      </c>
      <c r="B1" s="5" t="s">
        <v>6</v>
      </c>
      <c r="C1" s="5" t="s">
        <v>2</v>
      </c>
      <c r="D1" s="6" t="s">
        <v>1</v>
      </c>
      <c r="E1" s="5" t="s">
        <v>3</v>
      </c>
      <c r="F1" s="5" t="s">
        <v>9</v>
      </c>
      <c r="G1" s="5" t="s">
        <v>20</v>
      </c>
      <c r="H1" s="6" t="s">
        <v>13</v>
      </c>
      <c r="I1" s="34" t="s">
        <v>21</v>
      </c>
      <c r="J1" s="7" t="s">
        <v>4</v>
      </c>
    </row>
    <row r="2" spans="1:10" s="1" customFormat="1" ht="18" customHeight="1" x14ac:dyDescent="0.3">
      <c r="A2" s="38" t="s">
        <v>7</v>
      </c>
      <c r="B2" s="38" cm="1">
        <f t="array" ref="B2">SUM_NOTE</f>
        <v>3</v>
      </c>
      <c r="C2" s="39" t="s">
        <v>22</v>
      </c>
      <c r="D2" s="40">
        <v>44200</v>
      </c>
      <c r="E2" s="39" t="s">
        <v>8</v>
      </c>
      <c r="F2" s="39" t="s">
        <v>27</v>
      </c>
      <c r="G2" s="39" t="s">
        <v>30</v>
      </c>
      <c r="H2" s="41" t="s">
        <v>12</v>
      </c>
      <c r="I2" s="42">
        <f>IF(SUMIF(NOTE!$A$2:$A$9829,$A2,NOTE!$G$2:$G$9829)=0,"",SUMIF(NOTE!$A$2:$A$9829,$A2,NOTE!$G$2:$G$9829))</f>
        <v>9</v>
      </c>
      <c r="J2" s="43">
        <f>IF(SUMIF(NOTE!$A$2:$A$9829,$A2,NOTE!$H$2:$H$9829)=0,"",SUMIF(NOTE!$A$2:$A$9829,$A2,NOTE!$H$2:$H$9829))</f>
        <v>3.125E-2</v>
      </c>
    </row>
    <row r="3" spans="1:10" s="1" customFormat="1" ht="18" customHeight="1" x14ac:dyDescent="0.3">
      <c r="A3" s="19" t="s">
        <v>10</v>
      </c>
      <c r="B3" s="19" cm="1">
        <f t="array" ref="B3">SUM_NOTE</f>
        <v>1</v>
      </c>
      <c r="C3" s="20" t="s">
        <v>23</v>
      </c>
      <c r="D3" s="21">
        <v>44197</v>
      </c>
      <c r="E3" s="20" t="s">
        <v>25</v>
      </c>
      <c r="F3" s="20" t="s">
        <v>29</v>
      </c>
      <c r="G3" s="20" t="s">
        <v>31</v>
      </c>
      <c r="H3" s="22" t="s">
        <v>12</v>
      </c>
      <c r="I3" s="36">
        <f>IF(SUMIF(NOTE!$A$2:$A$9829,$A3,NOTE!$G$2:$G$9829)=0,"",SUMIF(NOTE!$A$2:$A$9829,$A3,NOTE!$G$2:$G$9829))</f>
        <v>3</v>
      </c>
      <c r="J3" s="23">
        <f>IF(SUMIF(NOTE!$A$2:$A$9829,$A3,NOTE!$H$2:$H$9829)=0,"",SUMIF(NOTE!$A$2:$A$9829,$A3,NOTE!$H$2:$H$9829))</f>
        <v>1.0416666666666666E-2</v>
      </c>
    </row>
    <row r="4" spans="1:10" s="1" customFormat="1" ht="18" customHeight="1" x14ac:dyDescent="0.3">
      <c r="A4" s="19" t="s">
        <v>11</v>
      </c>
      <c r="B4" s="19" cm="1">
        <f t="array" ref="B4">SUM_NOTE</f>
        <v>2</v>
      </c>
      <c r="C4" s="20" t="s">
        <v>24</v>
      </c>
      <c r="D4" s="21">
        <v>44200</v>
      </c>
      <c r="E4" s="20" t="s">
        <v>26</v>
      </c>
      <c r="F4" s="20" t="s">
        <v>28</v>
      </c>
      <c r="G4" s="20" t="s">
        <v>32</v>
      </c>
      <c r="H4" s="22"/>
      <c r="I4" s="36">
        <f>IF(SUMIF(NOTE!$A$2:$A$9829,$A4,NOTE!$G$2:$G$9829)=0,"",SUMIF(NOTE!$A$2:$A$9829,$A4,NOTE!$G$2:$G$9829))</f>
        <v>9</v>
      </c>
      <c r="J4" s="23">
        <f>IF(SUMIF(NOTE!$A$2:$A$9829,$A4,NOTE!$H$2:$H$9829)=0,"",SUMIF(NOTE!$A$2:$A$9829,$A4,NOTE!$H$2:$H$9829))</f>
        <v>3.125E-2</v>
      </c>
    </row>
    <row r="5" spans="1:10" ht="18" customHeight="1" x14ac:dyDescent="0.3">
      <c r="A5" s="24"/>
      <c r="B5" s="24"/>
      <c r="C5" s="25"/>
      <c r="D5" s="26"/>
      <c r="E5" s="25"/>
      <c r="F5" s="25"/>
      <c r="G5" s="25"/>
      <c r="H5" s="27"/>
      <c r="I5" s="37"/>
      <c r="J5" s="28"/>
    </row>
    <row r="6" spans="1:10" ht="18" customHeight="1" x14ac:dyDescent="0.3">
      <c r="A6" s="24"/>
      <c r="B6" s="24"/>
      <c r="C6" s="25"/>
      <c r="D6" s="26"/>
      <c r="E6" s="25"/>
      <c r="F6" s="25"/>
      <c r="G6" s="25"/>
      <c r="H6" s="27"/>
      <c r="I6" s="37"/>
      <c r="J6" s="28"/>
    </row>
    <row r="7" spans="1:10" ht="18" customHeight="1" x14ac:dyDescent="0.3">
      <c r="A7" s="24"/>
      <c r="B7" s="24"/>
      <c r="C7" s="25"/>
      <c r="D7" s="26"/>
      <c r="E7" s="25"/>
      <c r="F7" s="25"/>
      <c r="G7" s="25"/>
      <c r="H7" s="27"/>
      <c r="I7" s="37"/>
      <c r="J7" s="28"/>
    </row>
    <row r="8" spans="1:10" ht="18" customHeight="1" x14ac:dyDescent="0.3">
      <c r="A8" s="24"/>
      <c r="B8" s="24"/>
      <c r="C8" s="25"/>
      <c r="D8" s="26"/>
      <c r="E8" s="25"/>
      <c r="F8" s="25"/>
      <c r="G8" s="25"/>
      <c r="H8" s="27"/>
      <c r="I8" s="37"/>
      <c r="J8" s="28"/>
    </row>
  </sheetData>
  <phoneticPr fontId="3" type="noConversion"/>
  <dataValidations count="1">
    <dataValidation type="custom" allowBlank="1" showInputMessage="1" showErrorMessage="1" errorTitle="ERREUR !" error="Numéro de dossier déjà existant. _x000a_Veuillez entrer un nouveau numéro de dossier." sqref="A1:A1048576" xr:uid="{26017EF3-3E99-47F2-9648-FC9167A09B20}">
      <formula1>COUNTIF(A:A,A1)=1</formula1>
    </dataValidation>
  </dataValidations>
  <pageMargins left="0.7" right="0.7" top="0.75" bottom="0.75" header="0.3" footer="0.3"/>
  <pageSetup orientation="portrait" horizontalDpi="4294967293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B0AAB97D-D1F3-479B-A44A-9D6143070182}">
            <xm:f>IF(A2="","",COUNTIF(NOTE!A:A,SUBSTITUTE(A2," ","")))</xm:f>
            <x14:dxf>
              <font>
                <b/>
                <i val="0"/>
                <color theme="0"/>
              </font>
              <fill>
                <patternFill>
                  <bgColor theme="8"/>
                </patternFill>
              </fill>
            </x14:dxf>
          </x14:cfRule>
          <xm:sqref>B2:B9942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1D932-32A8-4C33-8E6D-F944347D195B}">
  <sheetPr codeName="Feuil3"/>
  <dimension ref="A1:I7"/>
  <sheetViews>
    <sheetView tabSelected="1" workbookViewId="0">
      <selection activeCell="E8" sqref="E8"/>
    </sheetView>
  </sheetViews>
  <sheetFormatPr baseColWidth="10" defaultRowHeight="14.4" x14ac:dyDescent="0.3"/>
  <cols>
    <col min="1" max="1" width="13.109375" style="15" customWidth="1"/>
    <col min="2" max="2" width="26" style="16" bestFit="1" customWidth="1"/>
    <col min="3" max="3" width="34" style="16" customWidth="1"/>
    <col min="4" max="4" width="15.77734375" style="17" customWidth="1"/>
    <col min="5" max="5" width="14.44140625" style="17" customWidth="1"/>
    <col min="6" max="6" width="100.6640625" style="16" customWidth="1"/>
    <col min="7" max="7" width="11.5546875" style="15"/>
    <col min="8" max="8" width="11.5546875" style="18"/>
    <col min="9" max="9" width="102.5546875" style="16" hidden="1" customWidth="1"/>
    <col min="10" max="16384" width="11.5546875" style="16"/>
  </cols>
  <sheetData>
    <row r="1" spans="1:9" s="11" customFormat="1" ht="28.8" customHeight="1" x14ac:dyDescent="0.3">
      <c r="A1" s="10" t="s">
        <v>0</v>
      </c>
      <c r="B1" s="11" t="s">
        <v>3</v>
      </c>
      <c r="C1" s="11" t="s">
        <v>5</v>
      </c>
      <c r="D1" s="12" t="s">
        <v>19</v>
      </c>
      <c r="E1" s="12" t="s">
        <v>16</v>
      </c>
      <c r="F1" s="11" t="s">
        <v>6</v>
      </c>
      <c r="G1" s="13" t="s">
        <v>14</v>
      </c>
      <c r="H1" s="14" t="s">
        <v>15</v>
      </c>
      <c r="I1" s="11" t="s">
        <v>17</v>
      </c>
    </row>
    <row r="2" spans="1:9" s="11" customFormat="1" ht="18" customHeight="1" x14ac:dyDescent="0.3">
      <c r="A2" s="29" t="s">
        <v>7</v>
      </c>
      <c r="B2" s="30" t="s">
        <v>8</v>
      </c>
      <c r="C2" s="30" t="s">
        <v>27</v>
      </c>
      <c r="D2" s="31">
        <v>44200</v>
      </c>
      <c r="E2" s="31">
        <v>44260</v>
      </c>
      <c r="F2" s="32" t="s">
        <v>33</v>
      </c>
      <c r="G2" s="29">
        <v>1</v>
      </c>
      <c r="H2" s="33">
        <v>3.472222222222222E-3</v>
      </c>
      <c r="I2" s="32" t="str">
        <f t="shared" ref="I2:I7" si="0">IF(A2="","",TEXT($E2,"jj/mm/aaaa")&amp;" - "&amp;TEXT($H2,"HH:MM")&amp;" - "&amp;$F2)</f>
        <v>05/03/2021 - 00:05 - qqqqqqqqq</v>
      </c>
    </row>
    <row r="3" spans="1:9" s="11" customFormat="1" ht="18" customHeight="1" x14ac:dyDescent="0.3">
      <c r="A3" s="29" t="s">
        <v>7</v>
      </c>
      <c r="B3" s="30" t="s">
        <v>8</v>
      </c>
      <c r="C3" s="30" t="s">
        <v>27</v>
      </c>
      <c r="D3" s="31">
        <v>44200</v>
      </c>
      <c r="E3" s="31">
        <v>44260</v>
      </c>
      <c r="F3" s="32" t="s">
        <v>34</v>
      </c>
      <c r="G3" s="29">
        <v>2</v>
      </c>
      <c r="H3" s="33">
        <v>6.9444444444444441E-3</v>
      </c>
      <c r="I3" s="32" t="str">
        <f t="shared" si="0"/>
        <v>05/03/2021 - 00:10 - wwwwwwwwwwww</v>
      </c>
    </row>
    <row r="4" spans="1:9" s="11" customFormat="1" ht="18" customHeight="1" x14ac:dyDescent="0.3">
      <c r="A4" s="29" t="s">
        <v>10</v>
      </c>
      <c r="B4" s="30" t="s">
        <v>25</v>
      </c>
      <c r="C4" s="30" t="s">
        <v>29</v>
      </c>
      <c r="D4" s="31">
        <v>44227</v>
      </c>
      <c r="E4" s="31">
        <v>44260</v>
      </c>
      <c r="F4" s="32" t="s">
        <v>35</v>
      </c>
      <c r="G4" s="29">
        <v>3</v>
      </c>
      <c r="H4" s="33">
        <v>1.0416666666666666E-2</v>
      </c>
      <c r="I4" s="32" t="str">
        <f t="shared" si="0"/>
        <v>05/03/2021 - 00:15 - eeeeeeeeeeee</v>
      </c>
    </row>
    <row r="5" spans="1:9" s="11" customFormat="1" ht="18" customHeight="1" x14ac:dyDescent="0.3">
      <c r="A5" s="29" t="s">
        <v>11</v>
      </c>
      <c r="B5" s="30" t="s">
        <v>26</v>
      </c>
      <c r="C5" s="30" t="s">
        <v>28</v>
      </c>
      <c r="D5" s="31">
        <v>44204</v>
      </c>
      <c r="E5" s="31">
        <v>44260</v>
      </c>
      <c r="F5" s="32" t="s">
        <v>36</v>
      </c>
      <c r="G5" s="29">
        <v>4</v>
      </c>
      <c r="H5" s="33">
        <v>1.3888888888888888E-2</v>
      </c>
      <c r="I5" s="32" t="str">
        <f t="shared" si="0"/>
        <v>05/03/2021 - 00:20 - rrrrrrrrrrrr</v>
      </c>
    </row>
    <row r="6" spans="1:9" s="11" customFormat="1" ht="18" customHeight="1" x14ac:dyDescent="0.3">
      <c r="A6" s="29" t="s">
        <v>11</v>
      </c>
      <c r="B6" s="30" t="s">
        <v>26</v>
      </c>
      <c r="C6" s="30" t="s">
        <v>28</v>
      </c>
      <c r="D6" s="31">
        <v>44204</v>
      </c>
      <c r="E6" s="31">
        <v>44260</v>
      </c>
      <c r="F6" s="32" t="s">
        <v>37</v>
      </c>
      <c r="G6" s="29">
        <v>5</v>
      </c>
      <c r="H6" s="33">
        <v>1.7361111111111112E-2</v>
      </c>
      <c r="I6" s="32" t="str">
        <f t="shared" si="0"/>
        <v>05/03/2021 - 00:25 - tttttttttttt</v>
      </c>
    </row>
    <row r="7" spans="1:9" s="11" customFormat="1" ht="18" customHeight="1" x14ac:dyDescent="0.3">
      <c r="A7" s="29" t="s">
        <v>7</v>
      </c>
      <c r="B7" s="30" t="s">
        <v>8</v>
      </c>
      <c r="C7" s="30" t="s">
        <v>27</v>
      </c>
      <c r="D7" s="31">
        <v>44200</v>
      </c>
      <c r="E7" s="31">
        <v>44260</v>
      </c>
      <c r="F7" s="32" t="s">
        <v>38</v>
      </c>
      <c r="G7" s="29">
        <v>6</v>
      </c>
      <c r="H7" s="33">
        <v>2.0833333333333332E-2</v>
      </c>
      <c r="I7" s="32" t="str">
        <f t="shared" si="0"/>
        <v>05/03/2021 - 00:30 - yyyyyyyyyyyyyyy</v>
      </c>
    </row>
  </sheetData>
  <phoneticPr fontId="3" type="noConversion"/>
  <dataValidations count="11">
    <dataValidation type="list" showInputMessage="1" sqref="A8863 A8877:A8879 A8883" xr:uid="{56472A3F-10E0-4AE0-B8BD-6161504E0625}">
      <formula1>IF(#REF!&lt;&gt;"",OFFSET(SP_NoDOSSIER_F,MATCH(#REF!&amp;"*",SP_NoDOSSIER_F,0)-1,,COUNTIF(SP_NoDOSSIER_F,#REF!&amp;"*"),1),SP_NoDOSSIER_F)</formula1>
    </dataValidation>
    <dataValidation type="list" showInputMessage="1" sqref="A8864:A8876" xr:uid="{1E42B5D8-574D-48AD-9CEB-43F0C65E12DD}">
      <formula1>IF(#REF!&lt;&gt;"",OFFSET(SP_NoDOSSIER_F,MATCH(#REF!&amp;"*",SP_NoDOSSIER_F,0)-1,,COUNTIF(SP_NoDOSSIER_F,#REF!&amp;"*"),1),SP_NoDOSSIER_F)</formula1>
    </dataValidation>
    <dataValidation type="list" showInputMessage="1" sqref="A8880:A8882" xr:uid="{D93C4073-B3AC-4677-ACF2-929F8FBEB583}">
      <formula1>IF(#REF!&lt;&gt;"",OFFSET(SP_NoDOSSIER_F,MATCH(#REF!&amp;"*",SP_NoDOSSIER_F,0)-1,,COUNTIF(SP_NoDOSSIER_F,#REF!&amp;"*"),1),SP_NoDOSSIER_F)</formula1>
    </dataValidation>
    <dataValidation type="list" showInputMessage="1" sqref="A8884:A9004" xr:uid="{59F5709E-4ECA-4433-B9BF-B56520B8A7E6}">
      <formula1>IF(#REF!&lt;&gt;"",OFFSET(SP_NoDOSSIER_F,MATCH(#REF!&amp;"*",SP_NoDOSSIER_F,0)-1,,COUNTIF(SP_NoDOSSIER_F,#REF!&amp;"*"),1),SP_NoDOSSIER_F)</formula1>
    </dataValidation>
    <dataValidation type="list" showInputMessage="1" sqref="A9005:A9007" xr:uid="{1988084F-9474-44EE-A18E-62A58DE7A131}">
      <formula1>IF(#REF!&lt;&gt;"",OFFSET(SP_NoDOSSIER_F,MATCH(#REF!&amp;"*",SP_NoDOSSIER_F,0)-1,,COUNTIF(SP_NoDOSSIER_F,#REF!&amp;"*"),1),SP_NoDOSSIER_F)</formula1>
    </dataValidation>
    <dataValidation type="list" showInputMessage="1" sqref="A2:A3" xr:uid="{84281832-D42F-41CF-BB89-04C78B66AE22}">
      <formula1>IF(Y1039404&lt;&gt;"",OFFSET(SP_NoDOSSIER_F,MATCH(Y1039404&amp;"*",SP_NoDOSSIER_F,0)-1,,COUNTIF(SP_NoDOSSIER_F,Y1039404&amp;"*"),1),SP_NoDOSSIER_F)</formula1>
    </dataValidation>
    <dataValidation type="list" showInputMessage="1" sqref="A4:A7" xr:uid="{0B6B1E53-43E6-4B57-9046-9B9F9642123F}">
      <formula1>IF(Y1039408&lt;&gt;"",OFFSET(SP_NoDOSSIER_F,MATCH(Y1039408&amp;"*",SP_NoDOSSIER_F,0)-1,,COUNTIF(SP_NoDOSSIER_F,Y1039408&amp;"*"),1),SP_NoDOSSIER_F)</formula1>
    </dataValidation>
    <dataValidation type="list" showInputMessage="1" sqref="A8:A8845" xr:uid="{B66F0823-D901-4D79-9046-3BBF9578E10E}">
      <formula1>IF(X1039583&lt;&gt;"",OFFSET(SP_NoDOSSIER_F,MATCH(X1039583&amp;"*",SP_NoDOSSIER_F,0)-1,,COUNTIF(SP_NoDOSSIER_F,X1039583&amp;"*"),1),SP_NoDOSSIER_F)</formula1>
    </dataValidation>
    <dataValidation type="list" showInputMessage="1" sqref="A8846:A8862" xr:uid="{1033E3FA-909E-4852-8F21-A1E9A5CE945D}">
      <formula1>IF(#REF!&lt;&gt;"",OFFSET(SP_NoDOSSIER_F,MATCH(#REF!&amp;"*",SP_NoDOSSIER_F,0)-1,,COUNTIF(SP_NoDOSSIER_F,#REF!&amp;"*"),1),SP_NoDOSSIER_F)</formula1>
    </dataValidation>
    <dataValidation type="list" showInputMessage="1" sqref="A9008:A9012" xr:uid="{11867304-CD96-4772-B8F7-76392C597FBB}">
      <formula1>IF(#REF!&lt;&gt;"",OFFSET(SP_NoDOSSIER_F,MATCH(#REF!&amp;"*",SP_NoDOSSIER_F,0)-1,,COUNTIF(SP_NoDOSSIER_F,#REF!&amp;"*"),1),SP_NoDOSSIER_F)</formula1>
    </dataValidation>
    <dataValidation type="list" showInputMessage="1" sqref="A9013:A9829" xr:uid="{66BAAB8E-771D-4346-B45E-D8ECB8811518}">
      <formula1>IF(Y8&lt;&gt;"",OFFSET(SP_NoDOSSIER_F,MATCH(Y8&amp;"*",SP_NoDOSSIER_F,0)-1,,COUNTIF(SP_NoDOSSIER_F,Y8&amp;"*"),1),SP_NoDOSSIER_F)</formula1>
    </dataValidation>
  </dataValidations>
  <pageMargins left="0.7" right="0.7" top="0.75" bottom="0.75" header="0.3" footer="0.3"/>
  <pageSetup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DATA</vt:lpstr>
      <vt:lpstr>NOTE</vt:lpstr>
      <vt:lpstr>SP_NoDOSSIER_L</vt:lpstr>
      <vt:lpstr>SP_NoDOSSIER_P</vt:lpstr>
      <vt:lpstr>T.données</vt:lpstr>
      <vt:lpstr>TAB_DATA</vt:lpstr>
      <vt:lpstr>TAB_NOTE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cp:lastPrinted>2021-02-17T20:46:41Z</cp:lastPrinted>
  <dcterms:created xsi:type="dcterms:W3CDTF">2020-10-20T18:46:38Z</dcterms:created>
  <dcterms:modified xsi:type="dcterms:W3CDTF">2021-03-05T12:22:35Z</dcterms:modified>
</cp:coreProperties>
</file>