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lan\Downloads\"/>
    </mc:Choice>
  </mc:AlternateContent>
  <bookViews>
    <workbookView xWindow="0" yWindow="0" windowWidth="23040" windowHeight="9780"/>
  </bookViews>
  <sheets>
    <sheet name="Planning" sheetId="1" r:id="rId1"/>
    <sheet name="Récap Individuel" sheetId="2" r:id="rId2"/>
    <sheet name="Système" sheetId="3" r:id="rId3"/>
  </sheets>
  <functionGroups builtInGroupCount="18"/>
  <definedNames>
    <definedName name="Activitées">OFFSET(Planning!$A$6,1,,COUNTA(Planning!$A$7:$A$20),2)</definedName>
    <definedName name="An">Système!$A$4</definedName>
    <definedName name="Code_Activité">OFFSET(Planning!$B$7,1,,COUNTA(Planning!$B$8:$B$20),)</definedName>
    <definedName name="Codes_WE">OFFSET(Système!$K$1,1,,COUNTA(Système!$K:$K)-1,)</definedName>
    <definedName name="Couleur_positions">Système!$I$1</definedName>
    <definedName name="Fériés">OFFSET(Système!$F$1,1,,COUNTA(Système!$F:$F)-1,)</definedName>
    <definedName name="Jours_chômés">Système!$D$2:$D$8</definedName>
    <definedName name="Le_Mois">Système!$D$9</definedName>
    <definedName name="NB_Jours">Système!$A$6</definedName>
    <definedName name="Positions">Planning!$A$7:$A$20</definedName>
    <definedName name="Premier_mois">Système!$A$2</definedName>
    <definedName name="Repère">Planning!$C$20</definedName>
  </definedNames>
  <calcPr calcId="162913" calcMode="manual"/>
</workbook>
</file>

<file path=xl/calcChain.xml><?xml version="1.0" encoding="utf-8"?>
<calcChain xmlns="http://schemas.openxmlformats.org/spreadsheetml/2006/main">
  <c r="A6" i="3" l="1"/>
  <c r="D4" i="1"/>
  <c r="F23" i="3"/>
  <c r="B1" i="3" l="1"/>
  <c r="D9" i="3" l="1"/>
  <c r="E7" i="3" l="1"/>
  <c r="E5" i="3"/>
  <c r="E3" i="3"/>
  <c r="E2" i="3"/>
  <c r="E11" i="3"/>
  <c r="E10" i="3"/>
  <c r="E9" i="3"/>
  <c r="E8" i="3"/>
  <c r="F19" i="3" s="1"/>
  <c r="E6" i="3"/>
  <c r="E4" i="3"/>
  <c r="D8" i="3"/>
  <c r="D7" i="3"/>
  <c r="D6" i="3"/>
  <c r="D5" i="3"/>
  <c r="D4" i="3"/>
  <c r="D3" i="3"/>
  <c r="D2" i="3"/>
  <c r="F4" i="3" l="1"/>
  <c r="F15" i="3"/>
  <c r="F8" i="3"/>
  <c r="F10" i="3"/>
  <c r="F21" i="3"/>
  <c r="F5" i="3"/>
  <c r="F16" i="3"/>
  <c r="F6" i="3"/>
  <c r="F17" i="3"/>
  <c r="F9" i="3"/>
  <c r="F20" i="3"/>
  <c r="F11" i="3"/>
  <c r="G22" i="3"/>
  <c r="F22" i="3"/>
  <c r="G11" i="3"/>
  <c r="F3" i="3"/>
  <c r="F14" i="3"/>
  <c r="F7" i="3"/>
  <c r="F18" i="3"/>
  <c r="F13" i="3"/>
  <c r="G2" i="3"/>
  <c r="G13" i="3"/>
  <c r="F2" i="3"/>
  <c r="D5" i="1" l="1"/>
  <c r="D19" i="1"/>
  <c r="D20" i="1"/>
  <c r="F12" i="3" l="1"/>
  <c r="D1" i="1" l="1" a="1"/>
  <c r="D1" i="1" s="1"/>
  <c r="D3" i="1"/>
  <c r="D18" i="1" s="1"/>
  <c r="E4" i="1"/>
  <c r="E5" i="1" l="1"/>
  <c r="E1" i="1" s="1" a="1"/>
  <c r="E1" i="1" s="1"/>
  <c r="E20" i="1"/>
  <c r="E19" i="1"/>
  <c r="F4" i="1"/>
  <c r="E3" i="1" l="1"/>
  <c r="E18" i="1" s="1"/>
  <c r="F5" i="1"/>
  <c r="F20" i="1"/>
  <c r="F19" i="1"/>
  <c r="F1" i="1" a="1"/>
  <c r="F1" i="1" s="1"/>
  <c r="G4" i="1"/>
  <c r="F3" i="1"/>
  <c r="F18" i="1" s="1"/>
  <c r="G5" i="1" l="1"/>
  <c r="G1" i="1" s="1" a="1"/>
  <c r="G1" i="1" s="1"/>
  <c r="G20" i="1"/>
  <c r="G19" i="1"/>
  <c r="H4" i="1"/>
  <c r="G3" i="1" l="1"/>
  <c r="G18" i="1" s="1"/>
  <c r="H5" i="1"/>
  <c r="H1" i="1" s="1" a="1"/>
  <c r="H1" i="1" s="1"/>
  <c r="H20" i="1"/>
  <c r="H19" i="1"/>
  <c r="I4" i="1"/>
  <c r="H3" i="1" l="1"/>
  <c r="H18" i="1" s="1"/>
  <c r="I5" i="1"/>
  <c r="I1" i="1" s="1" a="1"/>
  <c r="I1" i="1" s="1"/>
  <c r="I20" i="1"/>
  <c r="I19" i="1"/>
  <c r="J4" i="1"/>
  <c r="I3" i="1" l="1"/>
  <c r="I18" i="1" s="1"/>
  <c r="J5" i="1"/>
  <c r="J1" i="1" s="1" a="1"/>
  <c r="J1" i="1" s="1"/>
  <c r="J20" i="1"/>
  <c r="J19" i="1"/>
  <c r="K4" i="1"/>
  <c r="J3" i="1" l="1"/>
  <c r="J18" i="1" s="1"/>
  <c r="K5" i="1"/>
  <c r="K3" i="1" s="1"/>
  <c r="K18" i="1" s="1"/>
  <c r="K20" i="1"/>
  <c r="K19" i="1"/>
  <c r="K1" i="1" a="1"/>
  <c r="K1" i="1" s="1"/>
  <c r="L4" i="1"/>
  <c r="L5" i="1" l="1"/>
  <c r="L1" i="1" s="1" a="1"/>
  <c r="L1" i="1" s="1"/>
  <c r="L20" i="1"/>
  <c r="L19" i="1"/>
  <c r="M4" i="1"/>
  <c r="L3" i="1" l="1"/>
  <c r="L18" i="1" s="1"/>
  <c r="M5" i="1"/>
  <c r="M3" i="1" s="1"/>
  <c r="M18" i="1" s="1"/>
  <c r="M20" i="1"/>
  <c r="M19" i="1"/>
  <c r="M1" i="1" a="1"/>
  <c r="M1" i="1" s="1"/>
  <c r="N4" i="1"/>
  <c r="N5" i="1" l="1"/>
  <c r="N3" i="1" s="1"/>
  <c r="N18" i="1" s="1"/>
  <c r="N20" i="1"/>
  <c r="N19" i="1"/>
  <c r="N1" i="1" a="1"/>
  <c r="N1" i="1" s="1"/>
  <c r="O4" i="1"/>
  <c r="O5" i="1" l="1"/>
  <c r="O1" i="1" s="1" a="1"/>
  <c r="O1" i="1" s="1"/>
  <c r="O20" i="1"/>
  <c r="O19" i="1"/>
  <c r="P4" i="1"/>
  <c r="O3" i="1" l="1"/>
  <c r="O18" i="1" s="1"/>
  <c r="P5" i="1"/>
  <c r="P3" i="1" s="1"/>
  <c r="P18" i="1" s="1"/>
  <c r="P20" i="1"/>
  <c r="P19" i="1"/>
  <c r="P1" i="1" a="1"/>
  <c r="P1" i="1" s="1"/>
  <c r="Q4" i="1"/>
  <c r="Q5" i="1" l="1"/>
  <c r="Q3" i="1" s="1"/>
  <c r="Q18" i="1" s="1"/>
  <c r="Q20" i="1"/>
  <c r="Q19" i="1"/>
  <c r="Q1" i="1" a="1"/>
  <c r="Q1" i="1" s="1"/>
  <c r="R4" i="1"/>
  <c r="R2" i="1" s="1"/>
  <c r="R5" i="1" l="1"/>
  <c r="R3" i="1" s="1"/>
  <c r="R18" i="1" s="1"/>
  <c r="R19" i="1"/>
  <c r="R20" i="1"/>
  <c r="R17" i="1"/>
  <c r="R1" i="1" a="1"/>
  <c r="R1" i="1" s="1"/>
  <c r="S4" i="1"/>
  <c r="S5" i="1" l="1"/>
  <c r="S20" i="1"/>
  <c r="S19" i="1"/>
  <c r="S1" i="1" a="1"/>
  <c r="S1" i="1" s="1"/>
  <c r="T4" i="1"/>
  <c r="S3" i="1"/>
  <c r="S18" i="1" s="1"/>
  <c r="T5" i="1" l="1"/>
  <c r="T3" i="1" s="1"/>
  <c r="T18" i="1" s="1"/>
  <c r="T20" i="1"/>
  <c r="T19" i="1"/>
  <c r="T1" i="1" a="1"/>
  <c r="T1" i="1" s="1"/>
  <c r="U4" i="1"/>
  <c r="U5" i="1" l="1"/>
  <c r="U3" i="1" s="1"/>
  <c r="U18" i="1" s="1"/>
  <c r="U20" i="1"/>
  <c r="U19" i="1"/>
  <c r="U1" i="1" a="1"/>
  <c r="U1" i="1" s="1"/>
  <c r="V4" i="1"/>
  <c r="V5" i="1" l="1"/>
  <c r="V3" i="1" s="1"/>
  <c r="V18" i="1" s="1"/>
  <c r="V20" i="1"/>
  <c r="V19" i="1"/>
  <c r="V1" i="1" a="1"/>
  <c r="V1" i="1" s="1"/>
  <c r="W4" i="1"/>
  <c r="W5" i="1" l="1"/>
  <c r="W20" i="1"/>
  <c r="W19" i="1"/>
  <c r="W1" i="1" a="1"/>
  <c r="W1" i="1" s="1"/>
  <c r="X4" i="1"/>
  <c r="W3" i="1"/>
  <c r="W18" i="1" s="1"/>
  <c r="X5" i="1" l="1"/>
  <c r="X1" i="1" s="1" a="1"/>
  <c r="X1" i="1" s="1"/>
  <c r="X20" i="1"/>
  <c r="X19" i="1"/>
  <c r="Y4" i="1"/>
  <c r="X3" i="1" l="1"/>
  <c r="X18" i="1" s="1"/>
  <c r="Y5" i="1"/>
  <c r="Y20" i="1"/>
  <c r="Y19" i="1"/>
  <c r="Y1" i="1" a="1"/>
  <c r="Y1" i="1" s="1"/>
  <c r="Z4" i="1"/>
  <c r="Y3" i="1"/>
  <c r="Y18" i="1" s="1"/>
  <c r="Z5" i="1" l="1"/>
  <c r="Z3" i="1" s="1"/>
  <c r="Z18" i="1" s="1"/>
  <c r="Z20" i="1"/>
  <c r="Z19" i="1"/>
  <c r="Z1" i="1" a="1"/>
  <c r="Z1" i="1" s="1"/>
  <c r="AA4" i="1"/>
  <c r="AA5" i="1" l="1"/>
  <c r="AA1" i="1" s="1" a="1"/>
  <c r="AA1" i="1" s="1"/>
  <c r="AA20" i="1"/>
  <c r="AA19" i="1"/>
  <c r="AB4" i="1"/>
  <c r="AA3" i="1" l="1"/>
  <c r="AA18" i="1" s="1"/>
  <c r="AB5" i="1"/>
  <c r="AB20" i="1"/>
  <c r="AB19" i="1"/>
  <c r="AB1" i="1" a="1"/>
  <c r="AB1" i="1" s="1"/>
  <c r="AC4" i="1"/>
  <c r="AB3" i="1"/>
  <c r="AB18" i="1" s="1"/>
  <c r="AC5" i="1" l="1"/>
  <c r="AC20" i="1"/>
  <c r="AC19" i="1"/>
  <c r="AC1" i="1" a="1"/>
  <c r="AC1" i="1" s="1"/>
  <c r="AD4" i="1"/>
  <c r="AC3" i="1"/>
  <c r="AC18" i="1" s="1"/>
  <c r="AD5" i="1" l="1"/>
  <c r="AD1" i="1" s="1" a="1"/>
  <c r="AD1" i="1" s="1"/>
  <c r="AD19" i="1"/>
  <c r="AD20" i="1"/>
  <c r="AE4" i="1"/>
  <c r="AD3" i="1" l="1"/>
  <c r="AD18" i="1" s="1"/>
  <c r="AE5" i="1"/>
  <c r="AE20" i="1"/>
  <c r="AE19" i="1"/>
  <c r="AE1" i="1" a="1"/>
  <c r="AE1" i="1" s="1"/>
  <c r="AF4" i="1"/>
  <c r="AE3" i="1"/>
  <c r="AE18" i="1" s="1"/>
  <c r="AF5" i="1" l="1"/>
  <c r="AF20" i="1"/>
  <c r="AF19" i="1"/>
  <c r="AF1" i="1" a="1"/>
  <c r="AF1" i="1" s="1"/>
  <c r="AG4" i="1"/>
  <c r="AF3" i="1"/>
  <c r="AF18" i="1" s="1"/>
  <c r="AG5" i="1" l="1"/>
  <c r="AG1" i="1" s="1" a="1"/>
  <c r="AG1" i="1" s="1"/>
  <c r="AG20" i="1"/>
  <c r="AG19" i="1"/>
  <c r="AH4" i="1"/>
  <c r="AG3" i="1" l="1"/>
  <c r="AG18" i="1" s="1"/>
  <c r="AH5" i="1"/>
  <c r="AH1" i="1" s="1" a="1"/>
  <c r="AH1" i="1" s="1"/>
  <c r="AH19" i="1"/>
  <c r="AH20" i="1"/>
  <c r="AI4" i="1"/>
  <c r="AH3" i="1" l="1"/>
  <c r="AH18" i="1" s="1"/>
  <c r="AI5" i="1"/>
  <c r="AI1" i="1" s="1" a="1"/>
  <c r="AI1" i="1" s="1"/>
  <c r="AI20" i="1"/>
  <c r="AI19" i="1"/>
  <c r="AJ4" i="1"/>
  <c r="AI3" i="1" l="1"/>
  <c r="AI18" i="1" s="1"/>
  <c r="AJ5" i="1"/>
  <c r="AJ1" i="1" s="1" a="1"/>
  <c r="AJ1" i="1" s="1"/>
  <c r="AJ20" i="1"/>
  <c r="AJ19" i="1"/>
  <c r="AK4" i="1"/>
  <c r="AJ3" i="1" l="1"/>
  <c r="AJ18" i="1" s="1"/>
  <c r="AK5" i="1"/>
  <c r="AK1" i="1" s="1" a="1"/>
  <c r="AK1" i="1" s="1"/>
  <c r="AK20" i="1"/>
  <c r="AK19" i="1"/>
  <c r="AL4" i="1"/>
  <c r="AK3" i="1" l="1"/>
  <c r="AK18" i="1" s="1"/>
  <c r="AL5" i="1"/>
  <c r="AL19" i="1"/>
  <c r="AL20" i="1"/>
  <c r="AL1" i="1" a="1"/>
  <c r="AL1" i="1" s="1"/>
  <c r="AM4" i="1"/>
  <c r="AL3" i="1"/>
  <c r="AL18" i="1" s="1"/>
  <c r="AM5" i="1" l="1"/>
  <c r="AM3" i="1" s="1"/>
  <c r="AM18" i="1" s="1"/>
  <c r="AM20" i="1"/>
  <c r="AM19" i="1"/>
  <c r="AM1" i="1" a="1"/>
  <c r="AM1" i="1" s="1"/>
  <c r="AN4" i="1"/>
  <c r="AN5" i="1" l="1"/>
  <c r="AN1" i="1" s="1" a="1"/>
  <c r="AN1" i="1" s="1"/>
  <c r="AN20" i="1"/>
  <c r="AN19" i="1"/>
  <c r="AO4" i="1"/>
  <c r="AN3" i="1" l="1"/>
  <c r="AN18" i="1" s="1"/>
  <c r="AO5" i="1"/>
  <c r="AO1" i="1" s="1" a="1"/>
  <c r="AO1" i="1" s="1"/>
  <c r="AO20" i="1"/>
  <c r="AO19" i="1"/>
  <c r="AP4" i="1"/>
  <c r="AO3" i="1" l="1"/>
  <c r="AO18" i="1" s="1"/>
  <c r="AP5" i="1"/>
  <c r="AP1" i="1" s="1" a="1"/>
  <c r="AP1" i="1" s="1"/>
  <c r="AP19" i="1"/>
  <c r="AP20" i="1"/>
  <c r="AQ4" i="1"/>
  <c r="AP3" i="1" l="1"/>
  <c r="AP18" i="1" s="1"/>
  <c r="AQ5" i="1"/>
  <c r="AQ1" i="1" s="1" a="1"/>
  <c r="AQ1" i="1" s="1"/>
  <c r="AQ20" i="1"/>
  <c r="AQ19" i="1"/>
  <c r="AR4" i="1"/>
  <c r="AQ3" i="1" l="1"/>
  <c r="AQ18" i="1" s="1"/>
  <c r="AR5" i="1"/>
  <c r="AR1" i="1" s="1" a="1"/>
  <c r="AR1" i="1" s="1"/>
  <c r="AR20" i="1"/>
  <c r="AR19" i="1"/>
  <c r="AS4" i="1"/>
  <c r="AR3" i="1" l="1"/>
  <c r="AR18" i="1" s="1"/>
  <c r="AS5" i="1"/>
  <c r="AS1" i="1" s="1" a="1"/>
  <c r="AS1" i="1" s="1"/>
  <c r="AS20" i="1"/>
  <c r="AS19" i="1"/>
  <c r="AT4" i="1"/>
  <c r="AS3" i="1" l="1"/>
  <c r="AS18" i="1" s="1"/>
  <c r="AT5" i="1"/>
  <c r="AT1" i="1" s="1" a="1"/>
  <c r="AT1" i="1" s="1"/>
  <c r="AT19" i="1"/>
  <c r="AT20" i="1"/>
  <c r="AU4" i="1"/>
  <c r="AT3" i="1" l="1"/>
  <c r="AT18" i="1" s="1"/>
  <c r="AU5" i="1"/>
  <c r="AU20" i="1"/>
  <c r="AU19" i="1"/>
  <c r="AU1" i="1" a="1"/>
  <c r="AU1" i="1" s="1"/>
  <c r="AV4" i="1"/>
  <c r="AU3" i="1"/>
  <c r="AU18" i="1" s="1"/>
  <c r="AV5" i="1" l="1"/>
  <c r="AV1" i="1" s="1" a="1"/>
  <c r="AV1" i="1" s="1"/>
  <c r="AV20" i="1"/>
  <c r="AV19" i="1"/>
  <c r="AW4" i="1"/>
  <c r="AW2" i="1" s="1"/>
  <c r="AV3" i="1" l="1"/>
  <c r="AV18" i="1" s="1"/>
  <c r="AW5" i="1"/>
  <c r="AW20" i="1"/>
  <c r="AW19" i="1"/>
  <c r="AW17" i="1"/>
  <c r="AW1" i="1" a="1"/>
  <c r="AW1" i="1" s="1"/>
  <c r="AX4" i="1"/>
  <c r="AW3" i="1"/>
  <c r="AW18" i="1" s="1"/>
  <c r="AX5" i="1" l="1"/>
  <c r="AX1" i="1" s="1" a="1"/>
  <c r="AX1" i="1" s="1"/>
  <c r="AX20" i="1"/>
  <c r="AX19" i="1"/>
  <c r="AY4" i="1"/>
  <c r="AX3" i="1" l="1"/>
  <c r="AX18" i="1" s="1"/>
  <c r="AY5" i="1"/>
  <c r="AY20" i="1"/>
  <c r="AY19" i="1"/>
  <c r="AY1" i="1" a="1"/>
  <c r="AY1" i="1" s="1"/>
  <c r="AZ4" i="1"/>
  <c r="AY3" i="1"/>
  <c r="AY18" i="1" s="1"/>
  <c r="AZ5" i="1" l="1"/>
  <c r="AZ3" i="1" s="1"/>
  <c r="AZ18" i="1" s="1"/>
  <c r="AZ20" i="1"/>
  <c r="AZ19" i="1"/>
  <c r="AZ1" i="1" a="1"/>
  <c r="AZ1" i="1" s="1"/>
  <c r="BA4" i="1"/>
  <c r="BA5" i="1" l="1"/>
  <c r="BA3" i="1" s="1"/>
  <c r="BA18" i="1" s="1"/>
  <c r="BA20" i="1"/>
  <c r="BA19" i="1"/>
  <c r="BA1" i="1" a="1"/>
  <c r="BA1" i="1" s="1"/>
  <c r="BB4" i="1"/>
  <c r="BB5" i="1" l="1"/>
  <c r="BB19" i="1"/>
  <c r="BB20" i="1"/>
  <c r="BB1" i="1" a="1"/>
  <c r="BB1" i="1" s="1"/>
  <c r="BC4" i="1"/>
  <c r="BB3" i="1"/>
  <c r="BB18" i="1" s="1"/>
  <c r="BC5" i="1" l="1"/>
  <c r="BC20" i="1"/>
  <c r="BC19" i="1"/>
  <c r="BC1" i="1" a="1"/>
  <c r="BC1" i="1" s="1"/>
  <c r="BD4" i="1"/>
  <c r="BC3" i="1"/>
  <c r="BC18" i="1" s="1"/>
  <c r="BD5" i="1" l="1"/>
  <c r="BD20" i="1"/>
  <c r="BD19" i="1"/>
  <c r="BD1" i="1" a="1"/>
  <c r="BD1" i="1" s="1"/>
  <c r="BE4" i="1"/>
  <c r="BD3" i="1"/>
  <c r="BD18" i="1" s="1"/>
  <c r="BE5" i="1" l="1"/>
  <c r="BE3" i="1" s="1"/>
  <c r="BE18" i="1" s="1"/>
  <c r="BE20" i="1"/>
  <c r="BE19" i="1"/>
  <c r="BE1" i="1" a="1"/>
  <c r="BE1" i="1" s="1"/>
  <c r="BF4" i="1"/>
  <c r="BF5" i="1" l="1"/>
  <c r="BF3" i="1" s="1"/>
  <c r="BF18" i="1" s="1"/>
  <c r="BF19" i="1"/>
  <c r="BF20" i="1"/>
  <c r="BF1" i="1" a="1"/>
  <c r="BF1" i="1" s="1"/>
  <c r="BG4" i="1"/>
  <c r="BG5" i="1" l="1"/>
  <c r="BG3" i="1" s="1"/>
  <c r="BG18" i="1" s="1"/>
  <c r="BG20" i="1"/>
  <c r="BG19" i="1"/>
  <c r="BG1" i="1" a="1"/>
  <c r="BG1" i="1" s="1"/>
  <c r="BH4" i="1"/>
  <c r="BH5" i="1" l="1"/>
  <c r="BH3" i="1" s="1"/>
  <c r="BH18" i="1" s="1"/>
  <c r="BH20" i="1"/>
  <c r="BH19" i="1"/>
  <c r="BH1" i="1" a="1"/>
  <c r="BH1" i="1" s="1"/>
  <c r="BI4" i="1"/>
  <c r="BI5" i="1" l="1"/>
  <c r="BI3" i="1" s="1"/>
  <c r="BI18" i="1" s="1"/>
  <c r="BI20" i="1"/>
  <c r="BI19" i="1"/>
  <c r="BI1" i="1" a="1"/>
  <c r="BI1" i="1" s="1"/>
  <c r="BJ4" i="1"/>
  <c r="BJ5" i="1" l="1"/>
  <c r="BJ19" i="1"/>
  <c r="BJ20" i="1"/>
  <c r="BJ1" i="1" a="1"/>
  <c r="BJ1" i="1" s="1"/>
  <c r="BK4" i="1"/>
  <c r="BJ3" i="1"/>
  <c r="BJ18" i="1" s="1"/>
  <c r="BK5" i="1" l="1"/>
  <c r="BK20" i="1"/>
  <c r="BK19" i="1"/>
  <c r="BK1" i="1" a="1"/>
  <c r="BK1" i="1" s="1"/>
  <c r="BL4" i="1"/>
  <c r="BK3" i="1"/>
  <c r="BK18" i="1" s="1"/>
  <c r="BL5" i="1" l="1"/>
  <c r="BL20" i="1"/>
  <c r="BL19" i="1"/>
  <c r="BL1" i="1" a="1"/>
  <c r="BL1" i="1" s="1"/>
  <c r="BM4" i="1"/>
  <c r="BL3" i="1"/>
  <c r="BL18" i="1" s="1"/>
  <c r="BM5" i="1" l="1"/>
  <c r="BM20" i="1"/>
  <c r="BM19" i="1"/>
  <c r="BM1" i="1" a="1"/>
  <c r="BM1" i="1" s="1"/>
  <c r="BN4" i="1"/>
  <c r="BM3" i="1"/>
  <c r="BM18" i="1" s="1"/>
  <c r="BN5" i="1" l="1"/>
  <c r="BN19" i="1"/>
  <c r="BN20" i="1"/>
  <c r="BN1" i="1" a="1"/>
  <c r="BN1" i="1" s="1"/>
  <c r="BO4" i="1"/>
  <c r="BN3" i="1"/>
  <c r="BN18" i="1" s="1"/>
  <c r="BO5" i="1" l="1"/>
  <c r="BO1" i="1" s="1" a="1"/>
  <c r="BO1" i="1" s="1"/>
  <c r="BO20" i="1"/>
  <c r="BO19" i="1"/>
  <c r="BP4" i="1"/>
  <c r="BO3" i="1" l="1"/>
  <c r="BO18" i="1" s="1"/>
  <c r="BP5" i="1"/>
  <c r="BP20" i="1"/>
  <c r="BP19" i="1"/>
  <c r="BP1" i="1" a="1"/>
  <c r="BP1" i="1" s="1"/>
  <c r="BQ4" i="1"/>
  <c r="BP3" i="1"/>
  <c r="BP18" i="1" s="1"/>
  <c r="BQ5" i="1" l="1"/>
  <c r="BQ1" i="1" s="1" a="1"/>
  <c r="BQ1" i="1" s="1"/>
  <c r="BQ20" i="1"/>
  <c r="BQ19" i="1"/>
  <c r="BR4" i="1"/>
  <c r="BQ3" i="1" l="1"/>
  <c r="BQ18" i="1" s="1"/>
  <c r="BR5" i="1"/>
  <c r="BR1" i="1" s="1" a="1"/>
  <c r="BR1" i="1" s="1"/>
  <c r="BR19" i="1"/>
  <c r="BR20" i="1"/>
  <c r="BS4" i="1"/>
  <c r="BR3" i="1" l="1"/>
  <c r="BR18" i="1" s="1"/>
  <c r="BS5" i="1"/>
  <c r="BS1" i="1" s="1" a="1"/>
  <c r="BS1" i="1" s="1"/>
  <c r="BS20" i="1"/>
  <c r="BS19" i="1"/>
  <c r="BT4" i="1"/>
  <c r="BS3" i="1" l="1"/>
  <c r="BS18" i="1" s="1"/>
  <c r="BT5" i="1"/>
  <c r="BT1" i="1" s="1" a="1"/>
  <c r="BT1" i="1" s="1"/>
  <c r="BT20" i="1"/>
  <c r="BT19" i="1"/>
  <c r="BU4" i="1"/>
  <c r="BT3" i="1" l="1"/>
  <c r="BT18" i="1" s="1"/>
  <c r="BU5" i="1"/>
  <c r="BU1" i="1" s="1" a="1"/>
  <c r="BU1" i="1" s="1"/>
  <c r="BU20" i="1"/>
  <c r="BU19" i="1"/>
  <c r="BV4" i="1"/>
  <c r="BU3" i="1" l="1"/>
  <c r="BU18" i="1" s="1"/>
  <c r="BV5" i="1"/>
  <c r="BV1" i="1" s="1" a="1"/>
  <c r="BV1" i="1" s="1"/>
  <c r="BV19" i="1"/>
  <c r="BV20" i="1"/>
  <c r="BW4" i="1"/>
  <c r="BV3" i="1" l="1"/>
  <c r="BV18" i="1" s="1"/>
  <c r="BW5" i="1"/>
  <c r="BW20" i="1"/>
  <c r="BW19" i="1"/>
  <c r="BW1" i="1" a="1"/>
  <c r="BW1" i="1" s="1"/>
  <c r="BX4" i="1"/>
  <c r="BW3" i="1"/>
  <c r="BW18" i="1" s="1"/>
  <c r="BX5" i="1" l="1"/>
  <c r="BX20" i="1"/>
  <c r="BX19" i="1"/>
  <c r="BX1" i="1" a="1"/>
  <c r="BX1" i="1" s="1"/>
  <c r="BY4" i="1"/>
  <c r="BX3" i="1"/>
  <c r="BX18" i="1" s="1"/>
  <c r="BY5" i="1" l="1"/>
  <c r="BY20" i="1"/>
  <c r="BY19" i="1"/>
  <c r="BY1" i="1" a="1"/>
  <c r="BY1" i="1" s="1"/>
  <c r="BZ4" i="1"/>
  <c r="BY3" i="1"/>
  <c r="BY18" i="1" s="1"/>
  <c r="BZ5" i="1" l="1"/>
  <c r="BZ19" i="1"/>
  <c r="BZ20" i="1"/>
  <c r="BZ1" i="1" a="1"/>
  <c r="BZ1" i="1" s="1"/>
  <c r="CA4" i="1"/>
  <c r="BZ3" i="1"/>
  <c r="BZ18" i="1" s="1"/>
  <c r="CA5" i="1" l="1"/>
  <c r="CA20" i="1"/>
  <c r="CA19" i="1"/>
  <c r="CA1" i="1" a="1"/>
  <c r="CA1" i="1" s="1"/>
  <c r="CB4" i="1"/>
  <c r="CB2" i="1" s="1"/>
  <c r="CA3" i="1"/>
  <c r="CA18" i="1" s="1"/>
  <c r="CB5" i="1" l="1"/>
  <c r="CB20" i="1"/>
  <c r="CB19" i="1"/>
  <c r="CB17" i="1"/>
  <c r="CB1" i="1" a="1"/>
  <c r="CB1" i="1" s="1"/>
  <c r="CC4" i="1"/>
  <c r="CB3" i="1"/>
  <c r="CB18" i="1" s="1"/>
  <c r="CC5" i="1" l="1"/>
  <c r="CC20" i="1"/>
  <c r="CC19" i="1"/>
  <c r="CC1" i="1" a="1"/>
  <c r="CC1" i="1" s="1"/>
  <c r="CD4" i="1"/>
  <c r="CC3" i="1"/>
  <c r="CC18" i="1" s="1"/>
  <c r="CD5" i="1" l="1"/>
  <c r="CD19" i="1"/>
  <c r="CD20" i="1"/>
  <c r="CD1" i="1" a="1"/>
  <c r="CD1" i="1" s="1"/>
  <c r="CE4" i="1"/>
  <c r="CD3" i="1"/>
  <c r="CD18" i="1" s="1"/>
  <c r="CE5" i="1" l="1"/>
  <c r="CE20" i="1"/>
  <c r="CE19" i="1"/>
  <c r="CE1" i="1" a="1"/>
  <c r="CE1" i="1" s="1"/>
  <c r="CF4" i="1"/>
  <c r="CE3" i="1"/>
  <c r="CE18" i="1" s="1"/>
  <c r="CF5" i="1" l="1"/>
  <c r="CF20" i="1"/>
  <c r="CF19" i="1"/>
  <c r="CF1" i="1" a="1"/>
  <c r="CF1" i="1" s="1"/>
  <c r="CG4" i="1"/>
  <c r="CF3" i="1"/>
  <c r="CF18" i="1" s="1"/>
  <c r="CG5" i="1" l="1"/>
  <c r="CG20" i="1"/>
  <c r="CG19" i="1"/>
  <c r="CG1" i="1" a="1"/>
  <c r="CG1" i="1" s="1"/>
  <c r="CH4" i="1"/>
  <c r="CG3" i="1"/>
  <c r="CG18" i="1" s="1"/>
  <c r="CH5" i="1" l="1"/>
  <c r="CH19" i="1"/>
  <c r="CH20" i="1"/>
  <c r="CH1" i="1" a="1"/>
  <c r="CH1" i="1" s="1"/>
  <c r="CI4" i="1"/>
  <c r="CH3" i="1"/>
  <c r="CH18" i="1" s="1"/>
  <c r="CI5" i="1" l="1"/>
  <c r="CI20" i="1"/>
  <c r="CI19" i="1"/>
  <c r="CI1" i="1" a="1"/>
  <c r="CI1" i="1" s="1"/>
  <c r="CJ4" i="1"/>
  <c r="CI3" i="1"/>
  <c r="CI18" i="1" s="1"/>
  <c r="CJ5" i="1" l="1"/>
  <c r="CJ20" i="1"/>
  <c r="CJ19" i="1"/>
  <c r="CJ1" i="1" a="1"/>
  <c r="CJ1" i="1" s="1"/>
  <c r="CK4" i="1"/>
  <c r="CJ3" i="1"/>
  <c r="CJ18" i="1" s="1"/>
  <c r="CK5" i="1" l="1"/>
  <c r="CK20" i="1"/>
  <c r="CK19" i="1"/>
  <c r="CK1" i="1" a="1"/>
  <c r="CK1" i="1" s="1"/>
  <c r="CL4" i="1"/>
  <c r="CK3" i="1"/>
  <c r="CK18" i="1" s="1"/>
  <c r="CL5" i="1" l="1"/>
  <c r="CL19" i="1"/>
  <c r="CL20" i="1"/>
  <c r="CL1" i="1" a="1"/>
  <c r="CL1" i="1" s="1"/>
  <c r="CM4" i="1"/>
  <c r="CL3" i="1"/>
  <c r="CL18" i="1" s="1"/>
  <c r="CM5" i="1" l="1"/>
  <c r="CM20" i="1"/>
  <c r="CM19" i="1"/>
  <c r="CM1" i="1" a="1"/>
  <c r="CM1" i="1" s="1"/>
  <c r="CN4" i="1"/>
  <c r="CM3" i="1"/>
  <c r="CM18" i="1" s="1"/>
  <c r="CN5" i="1" l="1"/>
  <c r="CN20" i="1"/>
  <c r="CN19" i="1"/>
  <c r="CN1" i="1" a="1"/>
  <c r="CN1" i="1" s="1"/>
  <c r="CO4" i="1"/>
  <c r="CN3" i="1"/>
  <c r="CN18" i="1" s="1"/>
  <c r="CO5" i="1" l="1"/>
  <c r="CO1" i="1" s="1" a="1"/>
  <c r="CO1" i="1" s="1"/>
  <c r="CO20" i="1"/>
  <c r="CO19" i="1"/>
  <c r="CP4" i="1"/>
  <c r="CO3" i="1" l="1"/>
  <c r="CO18" i="1" s="1"/>
  <c r="CP5" i="1"/>
  <c r="CP19" i="1"/>
  <c r="CP20" i="1"/>
  <c r="CP1" i="1" a="1"/>
  <c r="CP1" i="1" s="1"/>
  <c r="CQ4" i="1"/>
  <c r="CP3" i="1"/>
  <c r="CP18" i="1" s="1"/>
  <c r="CQ5" i="1" l="1"/>
  <c r="CQ20" i="1"/>
  <c r="CQ19" i="1"/>
  <c r="CQ1" i="1" a="1"/>
  <c r="CQ1" i="1" s="1"/>
  <c r="CR4" i="1"/>
  <c r="CQ3" i="1"/>
  <c r="CQ18" i="1" s="1"/>
  <c r="CR5" i="1" l="1"/>
  <c r="CR1" i="1" s="1" a="1"/>
  <c r="CR1" i="1" s="1"/>
  <c r="CR20" i="1"/>
  <c r="CR19" i="1"/>
  <c r="CS4" i="1"/>
  <c r="CR3" i="1" l="1"/>
  <c r="CR18" i="1" s="1"/>
  <c r="CS5" i="1"/>
  <c r="CS20" i="1"/>
  <c r="CS19" i="1"/>
  <c r="CS1" i="1" a="1"/>
  <c r="CS1" i="1" s="1"/>
  <c r="CT4" i="1"/>
  <c r="CS3" i="1"/>
  <c r="CS18" i="1" s="1"/>
  <c r="CT5" i="1" l="1"/>
  <c r="CT19" i="1"/>
  <c r="CT20" i="1"/>
  <c r="CT1" i="1" a="1"/>
  <c r="CT1" i="1" s="1"/>
  <c r="CU4" i="1"/>
  <c r="CT3" i="1"/>
  <c r="CT18" i="1" s="1"/>
  <c r="CU5" i="1" l="1"/>
  <c r="CU20" i="1"/>
  <c r="CU19" i="1"/>
  <c r="CU1" i="1" a="1"/>
  <c r="CU1" i="1" s="1"/>
  <c r="CV4" i="1"/>
  <c r="CU3" i="1"/>
  <c r="CU18" i="1" s="1"/>
  <c r="CV5" i="1" l="1"/>
  <c r="CV20" i="1"/>
  <c r="CV19" i="1"/>
  <c r="CV1" i="1" a="1"/>
  <c r="CV1" i="1" s="1"/>
  <c r="CW4" i="1"/>
  <c r="CV3" i="1"/>
  <c r="CV18" i="1" s="1"/>
  <c r="CW5" i="1" l="1"/>
  <c r="CW20" i="1"/>
  <c r="CW19" i="1"/>
  <c r="CW1" i="1" a="1"/>
  <c r="CW1" i="1" s="1"/>
  <c r="CX4" i="1"/>
  <c r="CW3" i="1"/>
  <c r="CW18" i="1" s="1"/>
  <c r="CX5" i="1" l="1"/>
  <c r="CX1" i="1" s="1" a="1"/>
  <c r="CX1" i="1" s="1"/>
  <c r="CX19" i="1"/>
  <c r="CX20" i="1"/>
  <c r="CY4" i="1"/>
  <c r="CX3" i="1" l="1"/>
  <c r="CX18" i="1" s="1"/>
  <c r="CY5" i="1"/>
  <c r="CY20" i="1"/>
  <c r="CY19" i="1"/>
  <c r="CY1" i="1" a="1"/>
  <c r="CY1" i="1" s="1"/>
  <c r="CZ4" i="1"/>
  <c r="CY3" i="1"/>
  <c r="CY18" i="1" s="1"/>
  <c r="CZ5" i="1" l="1"/>
  <c r="CZ20" i="1"/>
  <c r="CZ19" i="1"/>
  <c r="CZ1" i="1" a="1"/>
  <c r="CZ1" i="1" s="1"/>
  <c r="DA4" i="1"/>
  <c r="CZ3" i="1"/>
  <c r="CZ18" i="1" s="1"/>
  <c r="DA5" i="1" l="1"/>
  <c r="DA20" i="1"/>
  <c r="DA19" i="1"/>
  <c r="DA1" i="1" a="1"/>
  <c r="DA1" i="1" s="1"/>
  <c r="DB4" i="1"/>
  <c r="DA3" i="1"/>
  <c r="DA18" i="1" s="1"/>
  <c r="DB5" i="1" l="1"/>
  <c r="DB19" i="1"/>
  <c r="DB20" i="1"/>
  <c r="DB1" i="1" a="1"/>
  <c r="DB1" i="1" s="1"/>
  <c r="DC4" i="1"/>
  <c r="DB3" i="1"/>
  <c r="DB18" i="1" s="1"/>
  <c r="DC5" i="1" l="1"/>
  <c r="DC20" i="1"/>
  <c r="DC19" i="1"/>
  <c r="DC1" i="1" a="1"/>
  <c r="DC1" i="1" s="1"/>
  <c r="DD4" i="1"/>
  <c r="DD2" i="1" s="1"/>
  <c r="DC3" i="1"/>
  <c r="DC18" i="1" s="1"/>
  <c r="DD5" i="1" l="1"/>
  <c r="DD20" i="1"/>
  <c r="DD19" i="1"/>
  <c r="DD17" i="1"/>
  <c r="DD1" i="1" a="1"/>
  <c r="DD1" i="1" s="1"/>
  <c r="DE4" i="1"/>
  <c r="DD3" i="1"/>
  <c r="DD18" i="1" s="1"/>
  <c r="DE5" i="1" l="1"/>
  <c r="DE20" i="1"/>
  <c r="DE19" i="1"/>
  <c r="DE1" i="1" a="1"/>
  <c r="DE1" i="1" s="1"/>
  <c r="DF4" i="1"/>
  <c r="DE3" i="1"/>
  <c r="DE18" i="1" s="1"/>
  <c r="DF5" i="1" l="1"/>
  <c r="DF19" i="1"/>
  <c r="DF20" i="1"/>
  <c r="DF1" i="1" a="1"/>
  <c r="DF1" i="1" s="1"/>
  <c r="DG4" i="1"/>
  <c r="DF3" i="1"/>
  <c r="DF18" i="1" s="1"/>
  <c r="DG5" i="1" l="1"/>
  <c r="DG20" i="1"/>
  <c r="DG19" i="1"/>
  <c r="DG1" i="1" a="1"/>
  <c r="DG1" i="1" s="1"/>
  <c r="DH4" i="1"/>
  <c r="DG3" i="1"/>
  <c r="DG18" i="1" s="1"/>
  <c r="DH5" i="1" l="1"/>
  <c r="DH20" i="1"/>
  <c r="DH19" i="1"/>
  <c r="DH1" i="1" a="1"/>
  <c r="DH1" i="1" s="1"/>
  <c r="DI4" i="1"/>
  <c r="DH3" i="1"/>
  <c r="DH18" i="1" s="1"/>
  <c r="DI5" i="1" l="1"/>
  <c r="DI20" i="1"/>
  <c r="DI19" i="1"/>
  <c r="DI1" i="1" a="1"/>
  <c r="DI1" i="1" s="1"/>
  <c r="DJ4" i="1"/>
  <c r="DI3" i="1"/>
  <c r="DI18" i="1" s="1"/>
  <c r="DJ5" i="1" l="1"/>
  <c r="DJ3" i="1" s="1"/>
  <c r="DJ18" i="1" s="1"/>
  <c r="DJ19" i="1"/>
  <c r="DJ20" i="1"/>
  <c r="DJ1" i="1" a="1"/>
  <c r="DJ1" i="1" s="1"/>
  <c r="DK4" i="1"/>
  <c r="DK5" i="1" l="1"/>
  <c r="DK20" i="1"/>
  <c r="DK19" i="1"/>
  <c r="DK1" i="1" a="1"/>
  <c r="DK1" i="1" s="1"/>
  <c r="DL4" i="1"/>
  <c r="DK3" i="1"/>
  <c r="DK18" i="1" s="1"/>
  <c r="DL5" i="1" l="1"/>
  <c r="DL20" i="1"/>
  <c r="DL19" i="1"/>
  <c r="DL1" i="1" a="1"/>
  <c r="DL1" i="1" s="1"/>
  <c r="DM4" i="1"/>
  <c r="DL3" i="1"/>
  <c r="DL18" i="1" s="1"/>
  <c r="DM5" i="1" l="1"/>
  <c r="DM1" i="1" s="1" a="1"/>
  <c r="DM1" i="1" s="1"/>
  <c r="DM20" i="1"/>
  <c r="DM19" i="1"/>
  <c r="DN4" i="1"/>
  <c r="DM3" i="1" l="1"/>
  <c r="DM18" i="1" s="1"/>
  <c r="DN5" i="1"/>
  <c r="DN1" i="1" s="1" a="1"/>
  <c r="DN1" i="1" s="1"/>
  <c r="DN19" i="1"/>
  <c r="DN20" i="1"/>
  <c r="DO4" i="1"/>
  <c r="DN3" i="1" l="1"/>
  <c r="DN18" i="1" s="1"/>
  <c r="DO5" i="1"/>
  <c r="DO1" i="1" s="1" a="1"/>
  <c r="DO1" i="1" s="1"/>
  <c r="DO20" i="1"/>
  <c r="DO19" i="1"/>
  <c r="DP4" i="1"/>
  <c r="DO3" i="1" l="1"/>
  <c r="DO18" i="1" s="1"/>
  <c r="DP5" i="1"/>
  <c r="DP20" i="1"/>
  <c r="DP19" i="1"/>
  <c r="DP1" i="1" a="1"/>
  <c r="DP1" i="1" s="1"/>
  <c r="DQ4" i="1"/>
  <c r="DP3" i="1"/>
  <c r="DP18" i="1" s="1"/>
  <c r="DQ5" i="1" l="1"/>
  <c r="DQ1" i="1" s="1" a="1"/>
  <c r="DQ1" i="1" s="1"/>
  <c r="DQ20" i="1"/>
  <c r="DQ19" i="1"/>
  <c r="DR4" i="1"/>
  <c r="DQ3" i="1" l="1"/>
  <c r="DQ18" i="1" s="1"/>
  <c r="DR5" i="1"/>
  <c r="DR19" i="1"/>
  <c r="DR20" i="1"/>
  <c r="DR1" i="1" a="1"/>
  <c r="DR1" i="1" s="1"/>
  <c r="DS4" i="1"/>
  <c r="DR3" i="1"/>
  <c r="DR18" i="1" s="1"/>
  <c r="DS5" i="1" l="1"/>
  <c r="DS1" i="1" s="1" a="1"/>
  <c r="DS1" i="1" s="1"/>
  <c r="DS20" i="1"/>
  <c r="DS19" i="1"/>
  <c r="DT4" i="1"/>
  <c r="DS3" i="1" l="1"/>
  <c r="DS18" i="1" s="1"/>
  <c r="DT5" i="1"/>
  <c r="DT20" i="1"/>
  <c r="DT19" i="1"/>
  <c r="DT1" i="1" a="1"/>
  <c r="DT1" i="1" s="1"/>
  <c r="DU4" i="1"/>
  <c r="DT3" i="1"/>
  <c r="DT18" i="1" s="1"/>
  <c r="DU5" i="1" l="1"/>
  <c r="DU1" i="1" s="1" a="1"/>
  <c r="DU1" i="1" s="1"/>
  <c r="DU20" i="1"/>
  <c r="DU19" i="1"/>
  <c r="DV4" i="1"/>
  <c r="DU3" i="1" l="1"/>
  <c r="DU18" i="1" s="1"/>
  <c r="DV5" i="1"/>
  <c r="DV19" i="1"/>
  <c r="DV20" i="1"/>
  <c r="DV1" i="1" a="1"/>
  <c r="DV1" i="1" s="1"/>
  <c r="DW4" i="1"/>
  <c r="DV3" i="1"/>
  <c r="DV18" i="1" s="1"/>
  <c r="DW5" i="1" l="1"/>
  <c r="DW1" i="1" s="1" a="1"/>
  <c r="DW1" i="1" s="1"/>
  <c r="DW20" i="1"/>
  <c r="DW19" i="1"/>
  <c r="DX4" i="1"/>
  <c r="DW3" i="1" l="1"/>
  <c r="DW18" i="1" s="1"/>
  <c r="DX5" i="1"/>
  <c r="DX20" i="1"/>
  <c r="DX19" i="1"/>
  <c r="DX1" i="1" a="1"/>
  <c r="DX1" i="1" s="1"/>
  <c r="DY4" i="1"/>
  <c r="DX3" i="1"/>
  <c r="DX18" i="1" s="1"/>
  <c r="DY5" i="1" l="1"/>
  <c r="DY1" i="1" s="1" a="1"/>
  <c r="DY1" i="1" s="1"/>
  <c r="DY20" i="1"/>
  <c r="DY19" i="1"/>
  <c r="DZ4" i="1"/>
  <c r="DY3" i="1" l="1"/>
  <c r="DY18" i="1" s="1"/>
  <c r="DZ5" i="1"/>
  <c r="DZ19" i="1"/>
  <c r="DZ20" i="1"/>
  <c r="DZ1" i="1" a="1"/>
  <c r="DZ1" i="1" s="1"/>
  <c r="EA4" i="1"/>
  <c r="DZ3" i="1"/>
  <c r="DZ18" i="1" s="1"/>
  <c r="EA5" i="1" l="1"/>
  <c r="EA1" i="1" s="1" a="1"/>
  <c r="EA1" i="1" s="1"/>
  <c r="EA20" i="1"/>
  <c r="EA19" i="1"/>
  <c r="EB4" i="1"/>
  <c r="EA3" i="1" l="1"/>
  <c r="EA18" i="1" s="1"/>
  <c r="EB5" i="1"/>
  <c r="EB20" i="1"/>
  <c r="EB19" i="1"/>
  <c r="EB1" i="1" a="1"/>
  <c r="EB1" i="1" s="1"/>
  <c r="EC4" i="1"/>
  <c r="EB3" i="1"/>
  <c r="EB18" i="1" s="1"/>
  <c r="EC5" i="1" l="1"/>
  <c r="EC1" i="1" s="1" a="1"/>
  <c r="EC1" i="1" s="1"/>
  <c r="EC20" i="1"/>
  <c r="EC19" i="1"/>
  <c r="ED4" i="1"/>
  <c r="EC3" i="1" l="1"/>
  <c r="EC18" i="1" s="1"/>
  <c r="ED5" i="1"/>
  <c r="ED19" i="1"/>
  <c r="ED20" i="1"/>
  <c r="ED1" i="1" a="1"/>
  <c r="ED1" i="1" s="1"/>
  <c r="EE4" i="1"/>
  <c r="ED3" i="1"/>
  <c r="ED18" i="1" s="1"/>
  <c r="EE5" i="1" l="1"/>
  <c r="EE1" i="1" s="1" a="1"/>
  <c r="EE1" i="1" s="1"/>
  <c r="EE20" i="1"/>
  <c r="EE19" i="1"/>
  <c r="EF4" i="1"/>
  <c r="EE3" i="1" l="1"/>
  <c r="EE18" i="1" s="1"/>
  <c r="EF5" i="1"/>
  <c r="EF20" i="1"/>
  <c r="EF19" i="1"/>
  <c r="EF1" i="1" a="1"/>
  <c r="EF1" i="1" s="1"/>
  <c r="EG4" i="1"/>
  <c r="EF3" i="1"/>
  <c r="EF18" i="1" s="1"/>
  <c r="EG5" i="1" l="1"/>
  <c r="EG1" i="1" s="1" a="1"/>
  <c r="EG1" i="1" s="1"/>
  <c r="EG20" i="1"/>
  <c r="EG19" i="1"/>
  <c r="EH4" i="1"/>
  <c r="EG3" i="1" l="1"/>
  <c r="EG18" i="1" s="1"/>
  <c r="EH5" i="1"/>
  <c r="EH19" i="1"/>
  <c r="EH20" i="1"/>
  <c r="EH1" i="1" a="1"/>
  <c r="EH1" i="1" s="1"/>
  <c r="EI4" i="1"/>
  <c r="EI2" i="1" s="1"/>
  <c r="EH3" i="1"/>
  <c r="EH18" i="1" s="1"/>
  <c r="EI5" i="1" l="1"/>
  <c r="EI20" i="1"/>
  <c r="EI19" i="1"/>
  <c r="EI17" i="1"/>
  <c r="EI1" i="1" a="1"/>
  <c r="EI1" i="1" s="1"/>
  <c r="EJ4" i="1"/>
  <c r="EI3" i="1"/>
  <c r="EI18" i="1" s="1"/>
  <c r="EJ5" i="1" l="1"/>
  <c r="EJ1" i="1" s="1" a="1"/>
  <c r="EJ1" i="1" s="1"/>
  <c r="EJ20" i="1"/>
  <c r="EJ19" i="1"/>
  <c r="EK4" i="1"/>
  <c r="EJ3" i="1" l="1"/>
  <c r="EJ18" i="1" s="1"/>
  <c r="EK5" i="1"/>
  <c r="EK20" i="1"/>
  <c r="EK19" i="1"/>
  <c r="EK1" i="1" a="1"/>
  <c r="EK1" i="1" s="1"/>
  <c r="EL4" i="1"/>
  <c r="EK3" i="1"/>
  <c r="EK18" i="1" s="1"/>
  <c r="EL5" i="1" l="1"/>
  <c r="EL1" i="1" s="1" a="1"/>
  <c r="EL1" i="1" s="1"/>
  <c r="EL19" i="1"/>
  <c r="EL20" i="1"/>
  <c r="EM4" i="1"/>
  <c r="EL3" i="1" l="1"/>
  <c r="EL18" i="1" s="1"/>
  <c r="EM5" i="1"/>
  <c r="EM20" i="1"/>
  <c r="EM19" i="1"/>
  <c r="EM1" i="1" a="1"/>
  <c r="EM1" i="1" s="1"/>
  <c r="EN4" i="1"/>
  <c r="EM3" i="1"/>
  <c r="EM18" i="1" s="1"/>
  <c r="EN5" i="1" l="1"/>
  <c r="EN1" i="1" s="1" a="1"/>
  <c r="EN1" i="1" s="1"/>
  <c r="EN20" i="1"/>
  <c r="EN19" i="1"/>
  <c r="EO4" i="1"/>
  <c r="EN3" i="1" l="1"/>
  <c r="EN18" i="1" s="1"/>
  <c r="EO5" i="1"/>
  <c r="EO20" i="1"/>
  <c r="EO19" i="1"/>
  <c r="EO1" i="1" a="1"/>
  <c r="EO1" i="1" s="1"/>
  <c r="EP4" i="1"/>
  <c r="EO3" i="1"/>
  <c r="EO18" i="1" s="1"/>
  <c r="EP5" i="1" l="1"/>
  <c r="EP1" i="1" s="1" a="1"/>
  <c r="EP1" i="1" s="1"/>
  <c r="EP19" i="1"/>
  <c r="EP20" i="1"/>
  <c r="EQ4" i="1"/>
  <c r="EP3" i="1" l="1"/>
  <c r="EP18" i="1" s="1"/>
  <c r="EQ5" i="1"/>
  <c r="EQ1" i="1" s="1" a="1"/>
  <c r="EQ1" i="1" s="1"/>
  <c r="EQ20" i="1"/>
  <c r="EQ19" i="1"/>
  <c r="ER4" i="1"/>
  <c r="EQ3" i="1" l="1"/>
  <c r="EQ18" i="1" s="1"/>
  <c r="ER5" i="1"/>
  <c r="ER1" i="1" s="1" a="1"/>
  <c r="ER1" i="1" s="1"/>
  <c r="ER20" i="1"/>
  <c r="ER19" i="1"/>
  <c r="ES4" i="1"/>
  <c r="ER3" i="1" l="1"/>
  <c r="ER18" i="1" s="1"/>
  <c r="ES5" i="1"/>
  <c r="ES1" i="1" s="1" a="1"/>
  <c r="ES1" i="1" s="1"/>
  <c r="ES20" i="1"/>
  <c r="ES19" i="1"/>
  <c r="ET4" i="1"/>
  <c r="ES3" i="1"/>
  <c r="ES18" i="1" s="1"/>
  <c r="ET5" i="1" l="1"/>
  <c r="ET1" i="1" s="1" a="1"/>
  <c r="ET1" i="1" s="1"/>
  <c r="ET19" i="1"/>
  <c r="ET20" i="1"/>
  <c r="EU4" i="1"/>
  <c r="ET3" i="1" l="1"/>
  <c r="ET18" i="1" s="1"/>
  <c r="EU5" i="1"/>
  <c r="EU20" i="1"/>
  <c r="EU19" i="1"/>
  <c r="EU1" i="1" a="1"/>
  <c r="EU1" i="1" s="1"/>
  <c r="EV4" i="1"/>
  <c r="EU3" i="1"/>
  <c r="EU18" i="1" s="1"/>
  <c r="EV5" i="1" l="1"/>
  <c r="EV1" i="1" s="1" a="1"/>
  <c r="EV1" i="1" s="1"/>
  <c r="EV20" i="1"/>
  <c r="EV19" i="1"/>
  <c r="EW4" i="1"/>
  <c r="EV3" i="1" l="1"/>
  <c r="EV18" i="1" s="1"/>
  <c r="EW5" i="1"/>
  <c r="EW20" i="1"/>
  <c r="EW19" i="1"/>
  <c r="EW1" i="1" a="1"/>
  <c r="EW1" i="1" s="1"/>
  <c r="EX4" i="1"/>
  <c r="EW3" i="1"/>
  <c r="EW18" i="1" s="1"/>
  <c r="EX5" i="1" l="1"/>
  <c r="EX1" i="1" s="1" a="1"/>
  <c r="EX1" i="1" s="1"/>
  <c r="EX19" i="1"/>
  <c r="EX20" i="1"/>
  <c r="EY4" i="1"/>
  <c r="EX3" i="1" l="1"/>
  <c r="EX18" i="1" s="1"/>
  <c r="EY5" i="1"/>
  <c r="EY20" i="1"/>
  <c r="EY19" i="1"/>
  <c r="EY1" i="1" a="1"/>
  <c r="EY1" i="1" s="1"/>
  <c r="EZ4" i="1"/>
  <c r="EY3" i="1"/>
  <c r="EY18" i="1" s="1"/>
  <c r="EZ5" i="1" l="1"/>
  <c r="EZ20" i="1"/>
  <c r="EZ19" i="1"/>
  <c r="EZ1" i="1" a="1"/>
  <c r="EZ1" i="1" s="1"/>
  <c r="FA4" i="1"/>
  <c r="EZ3" i="1"/>
  <c r="EZ18" i="1" s="1"/>
  <c r="FA5" i="1" l="1"/>
  <c r="FA20" i="1"/>
  <c r="FA19" i="1"/>
  <c r="FA1" i="1" a="1"/>
  <c r="FA1" i="1" s="1"/>
  <c r="FB4" i="1"/>
  <c r="FA3" i="1"/>
  <c r="FA18" i="1" s="1"/>
  <c r="FB5" i="1" l="1"/>
  <c r="FB19" i="1"/>
  <c r="FB20" i="1"/>
  <c r="FB1" i="1" a="1"/>
  <c r="FB1" i="1" s="1"/>
  <c r="FC4" i="1"/>
  <c r="FB3" i="1"/>
  <c r="FB18" i="1" s="1"/>
  <c r="FC5" i="1" l="1"/>
  <c r="FC1" i="1" s="1" a="1"/>
  <c r="FC1" i="1" s="1"/>
  <c r="FC20" i="1"/>
  <c r="FC19" i="1"/>
  <c r="FD4" i="1"/>
  <c r="FC3" i="1" l="1"/>
  <c r="FC18" i="1" s="1"/>
  <c r="FD5" i="1"/>
  <c r="FD20" i="1"/>
  <c r="FD19" i="1"/>
  <c r="FD1" i="1" a="1"/>
  <c r="FD1" i="1" s="1"/>
  <c r="FE4" i="1"/>
  <c r="FD3" i="1"/>
  <c r="FD18" i="1" s="1"/>
  <c r="FE5" i="1" l="1"/>
  <c r="FE20" i="1"/>
  <c r="FE19" i="1"/>
  <c r="FE1" i="1" a="1"/>
  <c r="FE1" i="1" s="1"/>
  <c r="FF4" i="1"/>
  <c r="FE3" i="1"/>
  <c r="FE18" i="1" s="1"/>
  <c r="FF5" i="1" l="1"/>
  <c r="FF1" i="1" s="1" a="1"/>
  <c r="FF1" i="1" s="1"/>
  <c r="FF19" i="1"/>
  <c r="FF20" i="1"/>
  <c r="FG4" i="1"/>
  <c r="FF3" i="1" l="1"/>
  <c r="FF18" i="1" s="1"/>
  <c r="FG5" i="1"/>
  <c r="FG20" i="1"/>
  <c r="FG19" i="1"/>
  <c r="FG1" i="1" a="1"/>
  <c r="FG1" i="1" s="1"/>
  <c r="FH4" i="1"/>
  <c r="FG3" i="1"/>
  <c r="FG18" i="1" s="1"/>
  <c r="FH5" i="1" l="1"/>
  <c r="FH20" i="1"/>
  <c r="FH19" i="1"/>
  <c r="FH1" i="1" a="1"/>
  <c r="FH1" i="1" s="1"/>
  <c r="FI4" i="1"/>
  <c r="FH3" i="1"/>
  <c r="FH18" i="1" s="1"/>
  <c r="FI5" i="1" l="1"/>
  <c r="FI1" i="1" s="1" a="1"/>
  <c r="FI1" i="1" s="1"/>
  <c r="FI20" i="1"/>
  <c r="FI19" i="1"/>
  <c r="FJ4" i="1"/>
  <c r="FI3" i="1" l="1"/>
  <c r="FI18" i="1" s="1"/>
  <c r="FJ5" i="1"/>
  <c r="FJ19" i="1"/>
  <c r="FJ20" i="1"/>
  <c r="FJ1" i="1" a="1"/>
  <c r="FJ1" i="1" s="1"/>
  <c r="FK4" i="1"/>
  <c r="FJ3" i="1"/>
  <c r="FJ18" i="1" s="1"/>
  <c r="FK5" i="1" l="1"/>
  <c r="FK1" i="1" s="1" a="1"/>
  <c r="FK1" i="1" s="1"/>
  <c r="FK20" i="1"/>
  <c r="FK19" i="1"/>
  <c r="FL4" i="1"/>
  <c r="FK3" i="1" l="1"/>
  <c r="FK18" i="1" s="1"/>
  <c r="FL5" i="1"/>
  <c r="FL20" i="1"/>
  <c r="FL19" i="1"/>
  <c r="FL1" i="1" a="1"/>
  <c r="FL1" i="1" s="1"/>
  <c r="FM4" i="1"/>
  <c r="FM2" i="1" s="1"/>
  <c r="FL3" i="1"/>
  <c r="FL18" i="1" s="1"/>
  <c r="FM5" i="1" l="1"/>
  <c r="FM20" i="1"/>
  <c r="FM19" i="1"/>
  <c r="FM17" i="1"/>
  <c r="FM1" i="1" a="1"/>
  <c r="FM1" i="1" s="1"/>
  <c r="FN4" i="1"/>
  <c r="FM3" i="1"/>
  <c r="FM18" i="1" s="1"/>
  <c r="FN5" i="1" l="1"/>
  <c r="FN1" i="1" s="1" a="1"/>
  <c r="FN1" i="1" s="1"/>
  <c r="FN19" i="1"/>
  <c r="FN20" i="1"/>
  <c r="FO4" i="1"/>
  <c r="FN3" i="1" l="1"/>
  <c r="FN18" i="1" s="1"/>
  <c r="FO5" i="1"/>
  <c r="FO20" i="1"/>
  <c r="FO19" i="1"/>
  <c r="FO1" i="1" a="1"/>
  <c r="FO1" i="1" s="1"/>
  <c r="FP4" i="1"/>
  <c r="FO3" i="1"/>
  <c r="FO18" i="1" s="1"/>
  <c r="FP5" i="1" l="1"/>
  <c r="FP20" i="1"/>
  <c r="FP19" i="1"/>
  <c r="FP1" i="1" a="1"/>
  <c r="FP1" i="1" s="1"/>
  <c r="FQ4" i="1"/>
  <c r="FP3" i="1"/>
  <c r="FP18" i="1" s="1"/>
  <c r="FQ5" i="1" l="1"/>
  <c r="FQ1" i="1" s="1" a="1"/>
  <c r="FQ1" i="1" s="1"/>
  <c r="FQ20" i="1"/>
  <c r="FQ19" i="1"/>
  <c r="FR4" i="1"/>
  <c r="FQ3" i="1" l="1"/>
  <c r="FQ18" i="1" s="1"/>
  <c r="FR5" i="1"/>
  <c r="FR19" i="1"/>
  <c r="FR20" i="1"/>
  <c r="FR1" i="1" a="1"/>
  <c r="FR1" i="1" s="1"/>
  <c r="FS4" i="1"/>
  <c r="FR3" i="1"/>
  <c r="FR18" i="1" s="1"/>
  <c r="FS5" i="1" l="1"/>
  <c r="FS20" i="1"/>
  <c r="FS19" i="1"/>
  <c r="FS1" i="1" a="1"/>
  <c r="FS1" i="1" s="1"/>
  <c r="FT4" i="1"/>
  <c r="FS3" i="1"/>
  <c r="FS18" i="1" s="1"/>
  <c r="FT5" i="1" l="1"/>
  <c r="FT1" i="1" s="1" a="1"/>
  <c r="FT1" i="1" s="1"/>
  <c r="FT20" i="1"/>
  <c r="FT19" i="1"/>
  <c r="FU4" i="1"/>
  <c r="FT3" i="1" l="1"/>
  <c r="FT18" i="1" s="1"/>
  <c r="FU5" i="1"/>
  <c r="FU20" i="1"/>
  <c r="FU19" i="1"/>
  <c r="FU1" i="1" a="1"/>
  <c r="FU1" i="1" s="1"/>
  <c r="FV4" i="1"/>
  <c r="FU3" i="1"/>
  <c r="FU18" i="1" s="1"/>
  <c r="FV5" i="1" l="1"/>
  <c r="FV19" i="1"/>
  <c r="FV20" i="1"/>
  <c r="FV1" i="1" a="1"/>
  <c r="FV1" i="1" s="1"/>
  <c r="FW4" i="1"/>
  <c r="FV3" i="1"/>
  <c r="FV18" i="1" s="1"/>
  <c r="FW5" i="1" l="1"/>
  <c r="FW1" i="1" s="1" a="1"/>
  <c r="FW1" i="1" s="1"/>
  <c r="FW20" i="1"/>
  <c r="FW19" i="1"/>
  <c r="FX4" i="1"/>
  <c r="FW3" i="1" l="1"/>
  <c r="FW18" i="1" s="1"/>
  <c r="FX5" i="1"/>
  <c r="FX1" i="1" s="1" a="1"/>
  <c r="FX1" i="1" s="1"/>
  <c r="FX20" i="1"/>
  <c r="FX19" i="1"/>
  <c r="FY4" i="1"/>
  <c r="FX3" i="1" l="1"/>
  <c r="FX18" i="1" s="1"/>
  <c r="FY5" i="1"/>
  <c r="FY1" i="1" s="1" a="1"/>
  <c r="FY1" i="1" s="1"/>
  <c r="FY20" i="1"/>
  <c r="FY19" i="1"/>
  <c r="FZ4" i="1"/>
  <c r="FY3" i="1" l="1"/>
  <c r="FY18" i="1" s="1"/>
  <c r="FZ5" i="1"/>
  <c r="FZ19" i="1"/>
  <c r="FZ20" i="1"/>
  <c r="FZ1" i="1" a="1"/>
  <c r="FZ1" i="1" s="1"/>
  <c r="GA4" i="1"/>
  <c r="FZ3" i="1"/>
  <c r="FZ18" i="1" s="1"/>
  <c r="GA5" i="1" l="1"/>
  <c r="GA1" i="1" s="1" a="1"/>
  <c r="GA1" i="1" s="1"/>
  <c r="GA20" i="1"/>
  <c r="GA19" i="1"/>
  <c r="GB4" i="1"/>
  <c r="GA3" i="1" l="1"/>
  <c r="GA18" i="1" s="1"/>
  <c r="GB5" i="1"/>
  <c r="GB20" i="1"/>
  <c r="GB19" i="1"/>
  <c r="GB1" i="1" a="1"/>
  <c r="GB1" i="1" s="1"/>
  <c r="GC4" i="1"/>
  <c r="GB3" i="1"/>
  <c r="GB18" i="1" s="1"/>
  <c r="GC5" i="1" l="1"/>
  <c r="GC1" i="1" s="1" a="1"/>
  <c r="GC1" i="1" s="1"/>
  <c r="GC20" i="1"/>
  <c r="GC19" i="1"/>
  <c r="GD4" i="1"/>
  <c r="GC3" i="1" l="1"/>
  <c r="GC18" i="1" s="1"/>
  <c r="GD5" i="1"/>
  <c r="GD19" i="1"/>
  <c r="GD20" i="1"/>
  <c r="GD1" i="1" a="1"/>
  <c r="GD1" i="1" s="1"/>
  <c r="GE4" i="1"/>
  <c r="GD3" i="1"/>
  <c r="GD18" i="1" s="1"/>
  <c r="GE5" i="1" l="1"/>
  <c r="GE3" i="1" s="1"/>
  <c r="GE18" i="1" s="1"/>
  <c r="GE20" i="1"/>
  <c r="GE19" i="1"/>
  <c r="GE1" i="1" a="1"/>
  <c r="GE1" i="1" s="1"/>
  <c r="GF4" i="1"/>
  <c r="GF5" i="1" l="1"/>
  <c r="GF3" i="1" s="1"/>
  <c r="GF18" i="1" s="1"/>
  <c r="GF20" i="1"/>
  <c r="GF19" i="1"/>
  <c r="GF1" i="1" a="1"/>
  <c r="GF1" i="1" s="1"/>
  <c r="GG4" i="1"/>
  <c r="GG5" i="1" l="1"/>
  <c r="GG20" i="1"/>
  <c r="GG19" i="1"/>
  <c r="GG1" i="1" a="1"/>
  <c r="GG1" i="1" s="1"/>
  <c r="GH4" i="1"/>
  <c r="GG3" i="1"/>
  <c r="GG18" i="1" s="1"/>
  <c r="GH5" i="1" l="1"/>
  <c r="GH19" i="1"/>
  <c r="GH20" i="1"/>
  <c r="GH1" i="1" a="1"/>
  <c r="GH1" i="1" s="1"/>
  <c r="GI4" i="1"/>
  <c r="GH3" i="1"/>
  <c r="GH18" i="1" s="1"/>
  <c r="GI5" i="1" l="1"/>
  <c r="GI20" i="1"/>
  <c r="GI19" i="1"/>
  <c r="GI1" i="1" a="1"/>
  <c r="GI1" i="1" s="1"/>
  <c r="GJ4" i="1"/>
  <c r="GI3" i="1"/>
  <c r="GI18" i="1" s="1"/>
  <c r="GJ5" i="1" l="1"/>
  <c r="GJ20" i="1"/>
  <c r="GJ19" i="1"/>
  <c r="GJ1" i="1" a="1"/>
  <c r="GJ1" i="1" s="1"/>
  <c r="GK4" i="1"/>
  <c r="GJ3" i="1"/>
  <c r="GJ18" i="1" s="1"/>
  <c r="GK5" i="1" l="1"/>
  <c r="GK20" i="1"/>
  <c r="GK19" i="1"/>
  <c r="GK1" i="1" a="1"/>
  <c r="GK1" i="1" s="1"/>
  <c r="GL4" i="1"/>
  <c r="GK3" i="1"/>
  <c r="GK18" i="1" s="1"/>
  <c r="GL5" i="1" l="1"/>
  <c r="GL19" i="1"/>
  <c r="GL20" i="1"/>
  <c r="GL1" i="1" a="1"/>
  <c r="GL1" i="1" s="1"/>
  <c r="GM4" i="1"/>
  <c r="GL3" i="1"/>
  <c r="GL18" i="1" s="1"/>
  <c r="GM5" i="1" l="1"/>
  <c r="GM20" i="1"/>
  <c r="GM19" i="1"/>
  <c r="GM1" i="1" a="1"/>
  <c r="GM1" i="1" s="1"/>
  <c r="GN4" i="1"/>
  <c r="GM3" i="1"/>
  <c r="GM18" i="1" s="1"/>
  <c r="GN5" i="1" l="1"/>
  <c r="GN20" i="1"/>
  <c r="GN19" i="1"/>
  <c r="GN1" i="1" a="1"/>
  <c r="GN1" i="1" s="1"/>
  <c r="GO4" i="1"/>
  <c r="GN3" i="1"/>
  <c r="GN18" i="1" s="1"/>
  <c r="GO5" i="1" l="1"/>
  <c r="GO20" i="1"/>
  <c r="GO19" i="1"/>
  <c r="GO1" i="1" a="1"/>
  <c r="GO1" i="1" s="1"/>
  <c r="GP4" i="1"/>
  <c r="GO3" i="1"/>
  <c r="GO18" i="1" s="1"/>
  <c r="GP5" i="1" l="1"/>
  <c r="GP19" i="1"/>
  <c r="GP20" i="1"/>
  <c r="GP1" i="1" a="1"/>
  <c r="GP1" i="1" s="1"/>
  <c r="GQ4" i="1"/>
  <c r="GP3" i="1"/>
  <c r="GP18" i="1" s="1"/>
  <c r="GQ5" i="1" l="1"/>
  <c r="GQ20" i="1"/>
  <c r="GQ19" i="1"/>
  <c r="GQ1" i="1" a="1"/>
  <c r="GQ1" i="1" s="1"/>
  <c r="GR4" i="1"/>
  <c r="GR2" i="1" s="1"/>
  <c r="GQ3" i="1"/>
  <c r="GQ18" i="1" s="1"/>
  <c r="GR5" i="1" l="1"/>
  <c r="GR20" i="1"/>
  <c r="GR19" i="1"/>
  <c r="GR17" i="1"/>
  <c r="GR1" i="1" a="1"/>
  <c r="GR1" i="1" s="1"/>
  <c r="GS4" i="1"/>
  <c r="GR3" i="1"/>
  <c r="GR18" i="1" s="1"/>
  <c r="GS5" i="1" l="1"/>
  <c r="GS20" i="1"/>
  <c r="GS19" i="1"/>
  <c r="GS1" i="1" a="1"/>
  <c r="GS1" i="1" s="1"/>
  <c r="GT4" i="1"/>
  <c r="GS3" i="1"/>
  <c r="GS18" i="1" s="1"/>
  <c r="GT5" i="1" l="1"/>
  <c r="GT19" i="1"/>
  <c r="GT20" i="1"/>
  <c r="GT1" i="1" a="1"/>
  <c r="GT1" i="1" s="1"/>
  <c r="GU4" i="1"/>
  <c r="GT3" i="1"/>
  <c r="GT18" i="1" s="1"/>
  <c r="GU5" i="1" l="1"/>
  <c r="GU20" i="1"/>
  <c r="GU19" i="1"/>
  <c r="GU1" i="1" a="1"/>
  <c r="GU1" i="1" s="1"/>
  <c r="GV4" i="1"/>
  <c r="GU3" i="1"/>
  <c r="GU18" i="1" s="1"/>
  <c r="GV5" i="1" l="1"/>
  <c r="GV20" i="1"/>
  <c r="GV19" i="1"/>
  <c r="GV1" i="1" a="1"/>
  <c r="GV1" i="1" s="1"/>
  <c r="GW4" i="1"/>
  <c r="GV3" i="1"/>
  <c r="GV18" i="1" s="1"/>
  <c r="GW5" i="1" l="1"/>
  <c r="GW20" i="1"/>
  <c r="GW19" i="1"/>
  <c r="GW1" i="1" a="1"/>
  <c r="GW1" i="1" s="1"/>
  <c r="GX4" i="1"/>
  <c r="GW3" i="1"/>
  <c r="GW18" i="1" s="1"/>
  <c r="GX5" i="1" l="1"/>
  <c r="GX1" i="1" s="1" a="1"/>
  <c r="GX1" i="1" s="1"/>
  <c r="GX20" i="1"/>
  <c r="GX19" i="1"/>
  <c r="GY4" i="1"/>
  <c r="GX3" i="1" l="1"/>
  <c r="GX18" i="1" s="1"/>
  <c r="GY5" i="1"/>
  <c r="GY20" i="1"/>
  <c r="GY19" i="1"/>
  <c r="GY1" i="1" a="1"/>
  <c r="GY1" i="1" s="1"/>
  <c r="GZ4" i="1"/>
  <c r="GY3" i="1"/>
  <c r="GY18" i="1" s="1"/>
  <c r="GZ5" i="1" l="1"/>
  <c r="GZ20" i="1"/>
  <c r="GZ19" i="1"/>
  <c r="GZ1" i="1" a="1"/>
  <c r="GZ1" i="1" s="1"/>
  <c r="HA4" i="1"/>
  <c r="GZ3" i="1"/>
  <c r="GZ18" i="1" s="1"/>
  <c r="HA5" i="1" l="1"/>
  <c r="HA1" i="1" s="1" a="1"/>
  <c r="HA1" i="1" s="1"/>
  <c r="HA20" i="1"/>
  <c r="HA19" i="1"/>
  <c r="HB4" i="1"/>
  <c r="HA3" i="1" l="1"/>
  <c r="HA18" i="1" s="1"/>
  <c r="HB5" i="1"/>
  <c r="HB20" i="1"/>
  <c r="HB19" i="1"/>
  <c r="HB1" i="1" a="1"/>
  <c r="HB1" i="1" s="1"/>
  <c r="HC4" i="1"/>
  <c r="HB3" i="1"/>
  <c r="HB18" i="1" s="1"/>
  <c r="HC5" i="1" l="1"/>
  <c r="HC20" i="1"/>
  <c r="HC19" i="1"/>
  <c r="HC1" i="1" a="1"/>
  <c r="HC1" i="1" s="1"/>
  <c r="HD4" i="1"/>
  <c r="HC3" i="1"/>
  <c r="HC18" i="1" s="1"/>
  <c r="HD5" i="1" l="1"/>
  <c r="HD20" i="1"/>
  <c r="HD19" i="1"/>
  <c r="HD1" i="1" a="1"/>
  <c r="HD1" i="1" s="1"/>
  <c r="HE4" i="1"/>
  <c r="HD3" i="1"/>
  <c r="HD18" i="1" s="1"/>
  <c r="HE5" i="1" l="1"/>
  <c r="HE20" i="1"/>
  <c r="HE19" i="1"/>
  <c r="HE1" i="1" a="1"/>
  <c r="HE1" i="1" s="1"/>
  <c r="HF4" i="1"/>
  <c r="HE3" i="1"/>
  <c r="HE18" i="1" s="1"/>
  <c r="HF5" i="1" l="1"/>
  <c r="HF20" i="1"/>
  <c r="HF19" i="1"/>
  <c r="HF1" i="1" a="1"/>
  <c r="HF1" i="1" s="1"/>
  <c r="HG4" i="1"/>
  <c r="HF3" i="1"/>
  <c r="HF18" i="1" s="1"/>
  <c r="HG5" i="1" l="1"/>
  <c r="HG20" i="1"/>
  <c r="HG19" i="1"/>
  <c r="HG1" i="1" a="1"/>
  <c r="HG1" i="1" s="1"/>
  <c r="HH4" i="1"/>
  <c r="HG3" i="1"/>
  <c r="HG18" i="1" s="1"/>
  <c r="HH5" i="1" l="1"/>
  <c r="HH20" i="1"/>
  <c r="HH19" i="1"/>
  <c r="HH1" i="1" a="1"/>
  <c r="HH1" i="1" s="1"/>
  <c r="HI4" i="1"/>
  <c r="HH3" i="1"/>
  <c r="HH18" i="1" s="1"/>
  <c r="HI5" i="1" l="1"/>
  <c r="HI20" i="1"/>
  <c r="HI19" i="1"/>
  <c r="HI1" i="1" a="1"/>
  <c r="HI1" i="1" s="1"/>
  <c r="HJ4" i="1"/>
  <c r="HI3" i="1"/>
  <c r="HI18" i="1" s="1"/>
  <c r="HJ5" i="1" l="1"/>
  <c r="HJ20" i="1"/>
  <c r="HJ19" i="1"/>
  <c r="HJ1" i="1" a="1"/>
  <c r="HJ1" i="1" s="1"/>
  <c r="HK4" i="1"/>
  <c r="HJ3" i="1"/>
  <c r="HJ18" i="1" s="1"/>
  <c r="HK5" i="1" l="1"/>
  <c r="HK20" i="1"/>
  <c r="HK19" i="1"/>
  <c r="HK1" i="1" a="1"/>
  <c r="HK1" i="1" s="1"/>
  <c r="HL4" i="1"/>
  <c r="HK3" i="1"/>
  <c r="HK18" i="1" s="1"/>
  <c r="HL5" i="1" l="1"/>
  <c r="HL20" i="1"/>
  <c r="HL19" i="1"/>
  <c r="HL1" i="1" a="1"/>
  <c r="HL1" i="1" s="1"/>
  <c r="HM4" i="1"/>
  <c r="HL3" i="1"/>
  <c r="HL18" i="1" s="1"/>
  <c r="HM5" i="1" l="1"/>
  <c r="HM20" i="1"/>
  <c r="HM19" i="1"/>
  <c r="HM1" i="1" a="1"/>
  <c r="HM1" i="1" s="1"/>
  <c r="HN4" i="1"/>
  <c r="HM3" i="1"/>
  <c r="HM18" i="1" s="1"/>
  <c r="HN5" i="1" l="1"/>
  <c r="HN20" i="1"/>
  <c r="HN19" i="1"/>
  <c r="HN1" i="1" a="1"/>
  <c r="HN1" i="1" s="1"/>
  <c r="HO4" i="1"/>
  <c r="HN3" i="1"/>
  <c r="HN18" i="1" s="1"/>
  <c r="HO5" i="1" l="1"/>
  <c r="HO20" i="1"/>
  <c r="HO19" i="1"/>
  <c r="HO1" i="1" a="1"/>
  <c r="HO1" i="1" s="1"/>
  <c r="HP4" i="1"/>
  <c r="HO3" i="1"/>
  <c r="HO18" i="1" s="1"/>
  <c r="HP5" i="1" l="1"/>
  <c r="HP1" i="1" s="1" a="1"/>
  <c r="HP1" i="1" s="1"/>
  <c r="HP20" i="1"/>
  <c r="HP19" i="1"/>
  <c r="HQ4" i="1"/>
  <c r="HP3" i="1" l="1"/>
  <c r="HP18" i="1" s="1"/>
  <c r="HQ5" i="1"/>
  <c r="HQ20" i="1"/>
  <c r="HQ19" i="1"/>
  <c r="HQ1" i="1" a="1"/>
  <c r="HQ1" i="1" s="1"/>
  <c r="HR4" i="1"/>
  <c r="HQ3" i="1"/>
  <c r="HQ18" i="1" s="1"/>
  <c r="HR5" i="1" l="1"/>
  <c r="HR1" i="1" s="1" a="1"/>
  <c r="HR1" i="1" s="1"/>
  <c r="HR20" i="1"/>
  <c r="HR19" i="1"/>
  <c r="HS4" i="1"/>
  <c r="HR3" i="1" l="1"/>
  <c r="HR18" i="1" s="1"/>
  <c r="HS5" i="1"/>
  <c r="HS20" i="1"/>
  <c r="HS19" i="1"/>
  <c r="HS1" i="1" a="1"/>
  <c r="HS1" i="1" s="1"/>
  <c r="HT4" i="1"/>
  <c r="HS3" i="1"/>
  <c r="HS18" i="1" s="1"/>
  <c r="HT5" i="1" l="1"/>
  <c r="HT1" i="1" s="1" a="1"/>
  <c r="HT1" i="1" s="1"/>
  <c r="HT20" i="1"/>
  <c r="HT19" i="1"/>
  <c r="HU4" i="1"/>
  <c r="HT3" i="1" l="1"/>
  <c r="HT18" i="1" s="1"/>
  <c r="HU5" i="1"/>
  <c r="HU20" i="1"/>
  <c r="HU19" i="1"/>
  <c r="HU1" i="1" a="1"/>
  <c r="HU1" i="1" s="1"/>
  <c r="HV4" i="1"/>
  <c r="HV2" i="1" s="1"/>
  <c r="HU3" i="1"/>
  <c r="HU18" i="1" s="1"/>
  <c r="HV5" i="1" l="1"/>
  <c r="HV20" i="1"/>
  <c r="HV19" i="1"/>
  <c r="HV17" i="1"/>
  <c r="HV1" i="1" a="1"/>
  <c r="HV1" i="1" s="1"/>
  <c r="HW4" i="1"/>
  <c r="HV3" i="1"/>
  <c r="HV18" i="1" s="1"/>
  <c r="HW5" i="1" l="1"/>
  <c r="HW1" i="1" s="1" a="1"/>
  <c r="HW1" i="1" s="1"/>
  <c r="HW20" i="1"/>
  <c r="HW19" i="1"/>
  <c r="HX4" i="1"/>
  <c r="HW3" i="1" l="1"/>
  <c r="HW18" i="1" s="1"/>
  <c r="HX5" i="1"/>
  <c r="HX20" i="1"/>
  <c r="HX19" i="1"/>
  <c r="HX1" i="1" a="1"/>
  <c r="HX1" i="1" s="1"/>
  <c r="HY4" i="1"/>
  <c r="HX3" i="1"/>
  <c r="HX18" i="1" s="1"/>
  <c r="HY5" i="1" l="1"/>
  <c r="HY20" i="1"/>
  <c r="HY19" i="1"/>
  <c r="HY1" i="1" a="1"/>
  <c r="HY1" i="1" s="1"/>
  <c r="HZ4" i="1"/>
  <c r="HY3" i="1"/>
  <c r="HY18" i="1" s="1"/>
  <c r="HZ5" i="1" l="1"/>
  <c r="HZ1" i="1" s="1" a="1"/>
  <c r="HZ1" i="1" s="1"/>
  <c r="HZ20" i="1"/>
  <c r="HZ19" i="1"/>
  <c r="IA4" i="1"/>
  <c r="HZ3" i="1" l="1"/>
  <c r="HZ18" i="1" s="1"/>
  <c r="IA5" i="1"/>
  <c r="IA1" i="1" s="1" a="1"/>
  <c r="IA1" i="1" s="1"/>
  <c r="IA20" i="1"/>
  <c r="IA19" i="1"/>
  <c r="IB4" i="1"/>
  <c r="IA3" i="1" l="1"/>
  <c r="IA18" i="1" s="1"/>
  <c r="IB5" i="1"/>
  <c r="IB1" i="1" s="1" a="1"/>
  <c r="IB1" i="1" s="1"/>
  <c r="IB20" i="1"/>
  <c r="IB19" i="1"/>
  <c r="IC4" i="1"/>
  <c r="IB3" i="1" l="1"/>
  <c r="IB18" i="1" s="1"/>
  <c r="IC5" i="1"/>
  <c r="IC20" i="1"/>
  <c r="IC19" i="1"/>
  <c r="IC1" i="1" a="1"/>
  <c r="IC1" i="1" s="1"/>
  <c r="ID4" i="1"/>
  <c r="IC3" i="1"/>
  <c r="IC18" i="1" s="1"/>
  <c r="ID5" i="1" l="1"/>
  <c r="ID1" i="1" s="1" a="1"/>
  <c r="ID1" i="1" s="1"/>
  <c r="ID20" i="1"/>
  <c r="ID19" i="1"/>
  <c r="IE4" i="1"/>
  <c r="ID3" i="1" l="1"/>
  <c r="ID18" i="1" s="1"/>
  <c r="IE5" i="1"/>
  <c r="IE20" i="1"/>
  <c r="IE19" i="1"/>
  <c r="IE1" i="1" a="1"/>
  <c r="IE1" i="1" s="1"/>
  <c r="IF4" i="1"/>
  <c r="IE3" i="1"/>
  <c r="IE18" i="1" s="1"/>
  <c r="IF5" i="1" l="1"/>
  <c r="IF1" i="1" s="1" a="1"/>
  <c r="IF1" i="1" s="1"/>
  <c r="IF20" i="1"/>
  <c r="IF19" i="1"/>
  <c r="IG4" i="1"/>
  <c r="IF3" i="1" l="1"/>
  <c r="IF18" i="1" s="1"/>
  <c r="IG5" i="1"/>
  <c r="IG20" i="1"/>
  <c r="IG19" i="1"/>
  <c r="IG1" i="1" a="1"/>
  <c r="IG1" i="1" s="1"/>
  <c r="IH4" i="1"/>
  <c r="IG3" i="1"/>
  <c r="IG18" i="1" s="1"/>
  <c r="IH5" i="1" l="1"/>
  <c r="IH1" i="1" s="1" a="1"/>
  <c r="IH1" i="1" s="1"/>
  <c r="IH20" i="1"/>
  <c r="IH19" i="1"/>
  <c r="II4" i="1"/>
  <c r="IH3" i="1" l="1"/>
  <c r="IH18" i="1" s="1"/>
  <c r="II5" i="1"/>
  <c r="II20" i="1"/>
  <c r="II19" i="1"/>
  <c r="II1" i="1" a="1"/>
  <c r="II1" i="1" s="1"/>
  <c r="IJ4" i="1"/>
  <c r="II3" i="1"/>
  <c r="II18" i="1" s="1"/>
  <c r="IJ5" i="1" l="1"/>
  <c r="IJ1" i="1" s="1" a="1"/>
  <c r="IJ1" i="1" s="1"/>
  <c r="IJ20" i="1"/>
  <c r="IJ19" i="1"/>
  <c r="IK4" i="1"/>
  <c r="IJ3" i="1" l="1"/>
  <c r="IJ18" i="1" s="1"/>
  <c r="IK5" i="1"/>
  <c r="IK20" i="1"/>
  <c r="IK19" i="1"/>
  <c r="IK1" i="1" a="1"/>
  <c r="IK1" i="1" s="1"/>
  <c r="IL4" i="1"/>
  <c r="IK3" i="1"/>
  <c r="IK18" i="1" s="1"/>
  <c r="IL5" i="1" l="1"/>
  <c r="IL1" i="1" s="1" a="1"/>
  <c r="IL1" i="1" s="1"/>
  <c r="IL20" i="1"/>
  <c r="IL19" i="1"/>
  <c r="IM4" i="1"/>
  <c r="IL3" i="1" l="1"/>
  <c r="IL18" i="1" s="1"/>
  <c r="IM5" i="1"/>
  <c r="IM20" i="1"/>
  <c r="IM19" i="1"/>
  <c r="IM1" i="1" a="1"/>
  <c r="IM1" i="1" s="1"/>
  <c r="IN4" i="1"/>
  <c r="IM3" i="1"/>
  <c r="IM18" i="1" s="1"/>
  <c r="IN5" i="1" l="1"/>
  <c r="IN1" i="1" s="1" a="1"/>
  <c r="IN1" i="1" s="1"/>
  <c r="IN20" i="1"/>
  <c r="IN19" i="1"/>
  <c r="IO4" i="1"/>
  <c r="IN3" i="1" l="1"/>
  <c r="IN18" i="1" s="1"/>
  <c r="IO5" i="1"/>
  <c r="IO20" i="1"/>
  <c r="IO19" i="1"/>
  <c r="IO1" i="1" a="1"/>
  <c r="IO1" i="1" s="1"/>
  <c r="IP4" i="1"/>
  <c r="IO3" i="1"/>
  <c r="IO18" i="1" s="1"/>
  <c r="IP5" i="1" l="1"/>
  <c r="IP1" i="1" s="1" a="1"/>
  <c r="IP1" i="1" s="1"/>
  <c r="IP20" i="1"/>
  <c r="IP19" i="1"/>
  <c r="IQ4" i="1"/>
  <c r="IP3" i="1" l="1"/>
  <c r="IP18" i="1" s="1"/>
  <c r="IQ5" i="1"/>
  <c r="IQ20" i="1"/>
  <c r="IQ19" i="1"/>
  <c r="IQ1" i="1" a="1"/>
  <c r="IQ1" i="1" s="1"/>
  <c r="IR4" i="1"/>
  <c r="IQ3" i="1"/>
  <c r="IQ18" i="1" s="1"/>
  <c r="IR5" i="1" l="1"/>
  <c r="IR1" i="1" s="1" a="1"/>
  <c r="IR1" i="1" s="1"/>
  <c r="IR20" i="1"/>
  <c r="IR19" i="1"/>
  <c r="IS4" i="1"/>
  <c r="IR3" i="1" l="1"/>
  <c r="IR18" i="1" s="1"/>
  <c r="IS5" i="1"/>
  <c r="IS20" i="1"/>
  <c r="IS19" i="1"/>
  <c r="IS1" i="1" a="1"/>
  <c r="IS1" i="1" s="1"/>
  <c r="IT4" i="1"/>
  <c r="IS3" i="1"/>
  <c r="IS18" i="1" s="1"/>
  <c r="IT5" i="1" l="1"/>
  <c r="IT1" i="1" s="1" a="1"/>
  <c r="IT1" i="1" s="1"/>
  <c r="IT20" i="1"/>
  <c r="IT19" i="1"/>
  <c r="IU4" i="1"/>
  <c r="IT3" i="1" l="1"/>
  <c r="IT18" i="1" s="1"/>
  <c r="IU5" i="1"/>
  <c r="IU20" i="1"/>
  <c r="IU19" i="1"/>
  <c r="IU1" i="1" a="1"/>
  <c r="IU1" i="1" s="1"/>
  <c r="IV4" i="1"/>
  <c r="IU3" i="1"/>
  <c r="IU18" i="1" s="1"/>
  <c r="IV5" i="1" l="1"/>
  <c r="IV1" i="1" s="1" a="1"/>
  <c r="IV1" i="1" s="1"/>
  <c r="IV20" i="1"/>
  <c r="IV19" i="1"/>
  <c r="IW4" i="1"/>
  <c r="IV3" i="1" l="1"/>
  <c r="IV18" i="1" s="1"/>
  <c r="IW5" i="1"/>
  <c r="IW20" i="1"/>
  <c r="IW19" i="1"/>
  <c r="IW1" i="1" a="1"/>
  <c r="IW1" i="1" s="1"/>
  <c r="IX4" i="1"/>
  <c r="IW3" i="1"/>
  <c r="IW18" i="1" s="1"/>
  <c r="IX5" i="1" l="1"/>
  <c r="IX1" i="1" s="1" a="1"/>
  <c r="IX1" i="1" s="1"/>
  <c r="IX20" i="1"/>
  <c r="IX19" i="1"/>
  <c r="IY4" i="1"/>
  <c r="IX3" i="1" l="1"/>
  <c r="IX18" i="1" s="1"/>
  <c r="IY5" i="1"/>
  <c r="IY20" i="1"/>
  <c r="IY19" i="1"/>
  <c r="IY1" i="1" a="1"/>
  <c r="IY1" i="1" s="1"/>
  <c r="IZ4" i="1"/>
  <c r="IY3" i="1"/>
  <c r="IY18" i="1" s="1"/>
  <c r="IZ5" i="1" l="1"/>
  <c r="IZ1" i="1" s="1" a="1"/>
  <c r="IZ1" i="1" s="1"/>
  <c r="IZ20" i="1"/>
  <c r="IZ19" i="1"/>
  <c r="JA4" i="1"/>
  <c r="JA2" i="1" s="1"/>
  <c r="IZ3" i="1" l="1"/>
  <c r="IZ18" i="1" s="1"/>
  <c r="JA5" i="1"/>
  <c r="JA20" i="1"/>
  <c r="JA19" i="1"/>
  <c r="JA17" i="1"/>
  <c r="JA1" i="1" a="1"/>
  <c r="JA1" i="1" s="1"/>
  <c r="JB4" i="1"/>
  <c r="JA3" i="1"/>
  <c r="JA18" i="1" s="1"/>
  <c r="JB5" i="1" l="1"/>
  <c r="JB1" i="1" s="1" a="1"/>
  <c r="JB1" i="1" s="1"/>
  <c r="JB20" i="1"/>
  <c r="JB19" i="1"/>
  <c r="JC4" i="1"/>
  <c r="JB3" i="1" l="1"/>
  <c r="JB18" i="1" s="1"/>
  <c r="JC5" i="1"/>
  <c r="JC20" i="1"/>
  <c r="JC19" i="1"/>
  <c r="JC1" i="1" a="1"/>
  <c r="JC1" i="1" s="1"/>
  <c r="JD4" i="1"/>
  <c r="JC3" i="1"/>
  <c r="JC18" i="1" s="1"/>
  <c r="JD5" i="1" l="1"/>
  <c r="JD1" i="1" s="1" a="1"/>
  <c r="JD1" i="1" s="1"/>
  <c r="JD20" i="1"/>
  <c r="JD19" i="1"/>
  <c r="JE4" i="1"/>
  <c r="JD3" i="1" l="1"/>
  <c r="JD18" i="1" s="1"/>
  <c r="JE5" i="1"/>
  <c r="JE20" i="1"/>
  <c r="JE19" i="1"/>
  <c r="JE1" i="1" a="1"/>
  <c r="JE1" i="1" s="1"/>
  <c r="JF4" i="1"/>
  <c r="JE3" i="1"/>
  <c r="JE18" i="1" s="1"/>
  <c r="JF5" i="1" l="1"/>
  <c r="JF1" i="1" s="1" a="1"/>
  <c r="JF1" i="1" s="1"/>
  <c r="JF20" i="1"/>
  <c r="JF19" i="1"/>
  <c r="JG4" i="1"/>
  <c r="JF3" i="1" l="1"/>
  <c r="JF18" i="1" s="1"/>
  <c r="JG5" i="1"/>
  <c r="JG20" i="1"/>
  <c r="JG19" i="1"/>
  <c r="JG1" i="1" a="1"/>
  <c r="JG1" i="1" s="1"/>
  <c r="JH4" i="1"/>
  <c r="JG3" i="1"/>
  <c r="JG18" i="1" s="1"/>
  <c r="JH5" i="1" l="1"/>
  <c r="JH1" i="1" s="1" a="1"/>
  <c r="JH1" i="1" s="1"/>
  <c r="JH20" i="1"/>
  <c r="JH19" i="1"/>
  <c r="JI4" i="1"/>
  <c r="JH3" i="1" l="1"/>
  <c r="JH18" i="1" s="1"/>
  <c r="JI5" i="1"/>
  <c r="JI20" i="1"/>
  <c r="JI19" i="1"/>
  <c r="JI1" i="1" a="1"/>
  <c r="JI1" i="1" s="1"/>
  <c r="JJ4" i="1"/>
  <c r="JI3" i="1"/>
  <c r="JI18" i="1" s="1"/>
  <c r="JJ5" i="1" l="1"/>
  <c r="JJ1" i="1" s="1" a="1"/>
  <c r="JJ1" i="1" s="1"/>
  <c r="JJ20" i="1"/>
  <c r="JJ19" i="1"/>
  <c r="JK4" i="1"/>
  <c r="JJ3" i="1" l="1"/>
  <c r="JJ18" i="1" s="1"/>
  <c r="JK5" i="1"/>
  <c r="JK20" i="1"/>
  <c r="JK19" i="1"/>
  <c r="JK1" i="1" a="1"/>
  <c r="JK1" i="1" s="1"/>
  <c r="JL4" i="1"/>
  <c r="JK3" i="1"/>
  <c r="JK18" i="1" s="1"/>
  <c r="JL5" i="1" l="1"/>
  <c r="JL1" i="1" s="1" a="1"/>
  <c r="JL1" i="1" s="1"/>
  <c r="JL20" i="1"/>
  <c r="JL19" i="1"/>
  <c r="JM4" i="1"/>
  <c r="JL3" i="1" l="1"/>
  <c r="JL18" i="1" s="1"/>
  <c r="JM5" i="1"/>
  <c r="JM20" i="1"/>
  <c r="JM19" i="1"/>
  <c r="JM1" i="1" a="1"/>
  <c r="JM1" i="1" s="1"/>
  <c r="JN4" i="1"/>
  <c r="JM3" i="1"/>
  <c r="JM18" i="1" s="1"/>
  <c r="JN5" i="1" l="1"/>
  <c r="JN1" i="1" s="1" a="1"/>
  <c r="JN1" i="1" s="1"/>
  <c r="JN20" i="1"/>
  <c r="JN19" i="1"/>
  <c r="JO4" i="1"/>
  <c r="JN3" i="1" l="1"/>
  <c r="JN18" i="1" s="1"/>
  <c r="JO5" i="1"/>
  <c r="JO20" i="1"/>
  <c r="JO19" i="1"/>
  <c r="JO1" i="1" a="1"/>
  <c r="JO1" i="1" s="1"/>
  <c r="JP4" i="1"/>
  <c r="JO3" i="1"/>
  <c r="JO18" i="1" s="1"/>
  <c r="JP5" i="1" l="1"/>
  <c r="JP1" i="1" s="1" a="1"/>
  <c r="JP1" i="1" s="1"/>
  <c r="JP20" i="1"/>
  <c r="JP19" i="1"/>
  <c r="JQ4" i="1"/>
  <c r="JP3" i="1" l="1"/>
  <c r="JP18" i="1" s="1"/>
  <c r="JQ5" i="1"/>
  <c r="JQ20" i="1"/>
  <c r="JQ19" i="1"/>
  <c r="JQ1" i="1" a="1"/>
  <c r="JQ1" i="1" s="1"/>
  <c r="JR4" i="1"/>
  <c r="JQ3" i="1"/>
  <c r="JQ18" i="1" s="1"/>
  <c r="JR5" i="1" l="1"/>
  <c r="JR1" i="1" s="1" a="1"/>
  <c r="JR1" i="1" s="1"/>
  <c r="JR20" i="1"/>
  <c r="JR19" i="1"/>
  <c r="JS4" i="1"/>
  <c r="JR3" i="1" l="1"/>
  <c r="JR18" i="1" s="1"/>
  <c r="JS5" i="1"/>
  <c r="JS20" i="1"/>
  <c r="JS19" i="1"/>
  <c r="JS1" i="1" a="1"/>
  <c r="JS1" i="1" s="1"/>
  <c r="JT4" i="1"/>
  <c r="JS3" i="1"/>
  <c r="JS18" i="1" s="1"/>
  <c r="JT5" i="1" l="1"/>
  <c r="JT1" i="1" s="1" a="1"/>
  <c r="JT1" i="1" s="1"/>
  <c r="JT20" i="1"/>
  <c r="JT19" i="1"/>
  <c r="JU4" i="1"/>
  <c r="JT3" i="1" l="1"/>
  <c r="JT18" i="1" s="1"/>
  <c r="JU5" i="1"/>
  <c r="JU20" i="1"/>
  <c r="JU19" i="1"/>
  <c r="JU1" i="1" a="1"/>
  <c r="JU1" i="1" s="1"/>
  <c r="JV4" i="1"/>
  <c r="JU3" i="1"/>
  <c r="JU18" i="1" s="1"/>
  <c r="JV5" i="1" l="1"/>
  <c r="JV1" i="1" s="1" a="1"/>
  <c r="JV1" i="1" s="1"/>
  <c r="JV20" i="1"/>
  <c r="JV19" i="1"/>
  <c r="JW4" i="1"/>
  <c r="JV3" i="1" l="1"/>
  <c r="JV18" i="1" s="1"/>
  <c r="JW5" i="1"/>
  <c r="JW20" i="1"/>
  <c r="JW19" i="1"/>
  <c r="JW1" i="1" a="1"/>
  <c r="JW1" i="1" s="1"/>
  <c r="JX4" i="1"/>
  <c r="JW3" i="1"/>
  <c r="JW18" i="1" s="1"/>
  <c r="JX5" i="1" l="1"/>
  <c r="JX1" i="1" s="1" a="1"/>
  <c r="JX1" i="1" s="1"/>
  <c r="JX20" i="1"/>
  <c r="JX19" i="1"/>
  <c r="JY4" i="1"/>
  <c r="JX3" i="1" l="1"/>
  <c r="JX18" i="1" s="1"/>
  <c r="JY5" i="1"/>
  <c r="JY20" i="1"/>
  <c r="JY19" i="1"/>
  <c r="JY1" i="1" a="1"/>
  <c r="JY1" i="1" s="1"/>
  <c r="JZ4" i="1"/>
  <c r="JY3" i="1"/>
  <c r="JY18" i="1" s="1"/>
  <c r="JZ5" i="1" l="1"/>
  <c r="JZ1" i="1" s="1" a="1"/>
  <c r="JZ1" i="1" s="1"/>
  <c r="JZ20" i="1"/>
  <c r="JZ19" i="1"/>
  <c r="KA4" i="1"/>
  <c r="JZ3" i="1" l="1"/>
  <c r="JZ18" i="1" s="1"/>
  <c r="KA5" i="1"/>
  <c r="KA20" i="1"/>
  <c r="KA19" i="1"/>
  <c r="KA1" i="1" a="1"/>
  <c r="KA1" i="1" s="1"/>
  <c r="KB4" i="1"/>
  <c r="KA3" i="1"/>
  <c r="KA18" i="1" s="1"/>
  <c r="KB5" i="1" l="1"/>
  <c r="KB1" i="1" s="1" a="1"/>
  <c r="KB1" i="1" s="1"/>
  <c r="KB20" i="1"/>
  <c r="KB19" i="1"/>
  <c r="KC4" i="1"/>
  <c r="KB3" i="1" l="1"/>
  <c r="KB18" i="1" s="1"/>
  <c r="KC5" i="1"/>
  <c r="KC20" i="1"/>
  <c r="KC19" i="1"/>
  <c r="KC1" i="1" a="1"/>
  <c r="KC1" i="1" s="1"/>
  <c r="KD4" i="1"/>
  <c r="KC3" i="1"/>
  <c r="KC18" i="1" s="1"/>
  <c r="KD5" i="1" l="1"/>
  <c r="KD20" i="1"/>
  <c r="KD19" i="1"/>
  <c r="KD1" i="1" a="1"/>
  <c r="KD1" i="1" s="1"/>
  <c r="KE4" i="1"/>
  <c r="KD3" i="1"/>
  <c r="KD18" i="1" s="1"/>
  <c r="KE5" i="1" l="1"/>
  <c r="KE20" i="1"/>
  <c r="KE19" i="1"/>
  <c r="KE1" i="1" a="1"/>
  <c r="KE1" i="1" s="1"/>
  <c r="KF4" i="1"/>
  <c r="KF2" i="1" s="1"/>
  <c r="KE3" i="1"/>
  <c r="KE18" i="1" s="1"/>
  <c r="KF5" i="1" l="1"/>
  <c r="KF20" i="1"/>
  <c r="KF19" i="1"/>
  <c r="KF17" i="1"/>
  <c r="KF1" i="1" a="1"/>
  <c r="KF1" i="1" s="1"/>
  <c r="KG4" i="1"/>
  <c r="KF3" i="1"/>
  <c r="KF18" i="1" s="1"/>
  <c r="KG5" i="1" l="1"/>
  <c r="KG20" i="1"/>
  <c r="KG19" i="1"/>
  <c r="KG1" i="1" a="1"/>
  <c r="KG1" i="1" s="1"/>
  <c r="KH4" i="1"/>
  <c r="KG3" i="1"/>
  <c r="KG18" i="1" s="1"/>
  <c r="KH5" i="1" l="1"/>
  <c r="KH20" i="1"/>
  <c r="KH19" i="1"/>
  <c r="KH1" i="1" a="1"/>
  <c r="KH1" i="1" s="1"/>
  <c r="KI4" i="1"/>
  <c r="KH3" i="1"/>
  <c r="KH18" i="1" s="1"/>
  <c r="KI5" i="1" l="1"/>
  <c r="KI20" i="1"/>
  <c r="KI19" i="1"/>
  <c r="KI1" i="1" a="1"/>
  <c r="KI1" i="1" s="1"/>
  <c r="KJ4" i="1"/>
  <c r="KI3" i="1"/>
  <c r="KI18" i="1" s="1"/>
  <c r="KJ5" i="1" l="1"/>
  <c r="KJ20" i="1"/>
  <c r="KJ19" i="1"/>
  <c r="KJ1" i="1" a="1"/>
  <c r="KJ1" i="1" s="1"/>
  <c r="KK4" i="1"/>
  <c r="KJ3" i="1"/>
  <c r="KJ18" i="1" s="1"/>
  <c r="KK5" i="1" l="1"/>
  <c r="KK20" i="1"/>
  <c r="KK19" i="1"/>
  <c r="KK1" i="1" a="1"/>
  <c r="KK1" i="1" s="1"/>
  <c r="KL4" i="1"/>
  <c r="KK3" i="1"/>
  <c r="KK18" i="1" s="1"/>
  <c r="KL5" i="1" l="1"/>
  <c r="KL20" i="1"/>
  <c r="KL19" i="1"/>
  <c r="KL1" i="1" a="1"/>
  <c r="KL1" i="1" s="1"/>
  <c r="KM4" i="1"/>
  <c r="KL3" i="1"/>
  <c r="KL18" i="1" s="1"/>
  <c r="KM5" i="1" l="1"/>
  <c r="KM1" i="1" s="1" a="1"/>
  <c r="KM1" i="1" s="1"/>
  <c r="KM20" i="1"/>
  <c r="KM19" i="1"/>
  <c r="KN4" i="1"/>
  <c r="KM3" i="1" l="1"/>
  <c r="KM18" i="1" s="1"/>
  <c r="KN5" i="1"/>
  <c r="KN20" i="1"/>
  <c r="KN19" i="1"/>
  <c r="KN1" i="1" a="1"/>
  <c r="KN1" i="1" s="1"/>
  <c r="KO4" i="1"/>
  <c r="KN3" i="1"/>
  <c r="KN18" i="1" s="1"/>
  <c r="KO5" i="1" l="1"/>
  <c r="KO1" i="1" s="1" a="1"/>
  <c r="KO1" i="1" s="1"/>
  <c r="KO20" i="1"/>
  <c r="KO19" i="1"/>
  <c r="KP4" i="1"/>
  <c r="KO3" i="1" l="1"/>
  <c r="KO18" i="1" s="1"/>
  <c r="KP5" i="1"/>
  <c r="KP20" i="1"/>
  <c r="KP19" i="1"/>
  <c r="KP1" i="1" a="1"/>
  <c r="KP1" i="1" s="1"/>
  <c r="KQ4" i="1"/>
  <c r="KP3" i="1"/>
  <c r="KP18" i="1" s="1"/>
  <c r="KQ5" i="1" l="1"/>
  <c r="KQ1" i="1" s="1" a="1"/>
  <c r="KQ1" i="1" s="1"/>
  <c r="KQ20" i="1"/>
  <c r="KQ19" i="1"/>
  <c r="KR4" i="1"/>
  <c r="KQ3" i="1" l="1"/>
  <c r="KQ18" i="1" s="1"/>
  <c r="KR5" i="1"/>
  <c r="KR20" i="1"/>
  <c r="KR19" i="1"/>
  <c r="KR1" i="1" a="1"/>
  <c r="KR1" i="1" s="1"/>
  <c r="KS4" i="1"/>
  <c r="KR3" i="1"/>
  <c r="KR18" i="1" s="1"/>
  <c r="KS5" i="1" l="1"/>
  <c r="KS1" i="1" s="1" a="1"/>
  <c r="KS1" i="1" s="1"/>
  <c r="KS20" i="1"/>
  <c r="KS19" i="1"/>
  <c r="KT4" i="1"/>
  <c r="KS3" i="1" l="1"/>
  <c r="KS18" i="1" s="1"/>
  <c r="KT5" i="1"/>
  <c r="KT20" i="1"/>
  <c r="KT19" i="1"/>
  <c r="KT1" i="1" a="1"/>
  <c r="KT1" i="1" s="1"/>
  <c r="KU4" i="1"/>
  <c r="KT3" i="1"/>
  <c r="KT18" i="1" s="1"/>
  <c r="KU5" i="1" l="1"/>
  <c r="KU1" i="1" s="1" a="1"/>
  <c r="KU1" i="1" s="1"/>
  <c r="KU20" i="1"/>
  <c r="KU19" i="1"/>
  <c r="KV4" i="1"/>
  <c r="KU3" i="1" l="1"/>
  <c r="KU18" i="1" s="1"/>
  <c r="KV5" i="1"/>
  <c r="KV20" i="1"/>
  <c r="KV19" i="1"/>
  <c r="KV1" i="1" a="1"/>
  <c r="KV1" i="1" s="1"/>
  <c r="KW4" i="1"/>
  <c r="KV3" i="1"/>
  <c r="KV18" i="1" s="1"/>
  <c r="KW5" i="1" l="1"/>
  <c r="KW20" i="1"/>
  <c r="KW19" i="1"/>
  <c r="KW1" i="1" a="1"/>
  <c r="KW1" i="1" s="1"/>
  <c r="KX4" i="1"/>
  <c r="KW3" i="1"/>
  <c r="KW18" i="1" s="1"/>
  <c r="KX5" i="1" l="1"/>
  <c r="KX1" i="1" s="1" a="1"/>
  <c r="KX1" i="1" s="1"/>
  <c r="KX20" i="1"/>
  <c r="KX19" i="1"/>
  <c r="KY4" i="1"/>
  <c r="KX3" i="1" l="1"/>
  <c r="KX18" i="1" s="1"/>
  <c r="KY5" i="1"/>
  <c r="KY20" i="1"/>
  <c r="KY19" i="1"/>
  <c r="KY1" i="1" a="1"/>
  <c r="KY1" i="1" s="1"/>
  <c r="KZ4" i="1"/>
  <c r="KY3" i="1"/>
  <c r="KY18" i="1" s="1"/>
  <c r="KZ5" i="1" l="1"/>
  <c r="KZ20" i="1"/>
  <c r="KZ19" i="1"/>
  <c r="KZ1" i="1" a="1"/>
  <c r="KZ1" i="1" s="1"/>
  <c r="LA4" i="1"/>
  <c r="KZ3" i="1"/>
  <c r="KZ18" i="1" s="1"/>
  <c r="LA5" i="1" l="1"/>
  <c r="LA20" i="1"/>
  <c r="LA19" i="1"/>
  <c r="LA1" i="1" a="1"/>
  <c r="LA1" i="1" s="1"/>
  <c r="LB4" i="1"/>
  <c r="LA3" i="1"/>
  <c r="LA18" i="1" s="1"/>
  <c r="LB5" i="1" l="1"/>
  <c r="LB20" i="1"/>
  <c r="LB19" i="1"/>
  <c r="LB1" i="1" a="1"/>
  <c r="LB1" i="1" s="1"/>
  <c r="LC4" i="1"/>
  <c r="LB3" i="1"/>
  <c r="LB18" i="1" s="1"/>
  <c r="LC5" i="1" l="1"/>
  <c r="LC20" i="1"/>
  <c r="LC19" i="1"/>
  <c r="LC1" i="1" a="1"/>
  <c r="LC1" i="1" s="1"/>
  <c r="LD4" i="1"/>
  <c r="LC3" i="1"/>
  <c r="LC18" i="1" s="1"/>
  <c r="LD5" i="1" l="1"/>
  <c r="LD1" i="1" s="1" a="1"/>
  <c r="LD1" i="1" s="1"/>
  <c r="LD20" i="1"/>
  <c r="LD19" i="1"/>
  <c r="LE4" i="1"/>
  <c r="LD3" i="1" l="1"/>
  <c r="LD18" i="1" s="1"/>
  <c r="LE5" i="1"/>
  <c r="LE20" i="1"/>
  <c r="LE19" i="1"/>
  <c r="LE1" i="1" a="1"/>
  <c r="LE1" i="1" s="1"/>
  <c r="LF4" i="1"/>
  <c r="LE3" i="1"/>
  <c r="LE18" i="1" s="1"/>
  <c r="LF5" i="1" l="1"/>
  <c r="LF20" i="1"/>
  <c r="LF19" i="1"/>
  <c r="LF1" i="1" a="1"/>
  <c r="LF1" i="1" s="1"/>
  <c r="LG4" i="1"/>
  <c r="LF3" i="1"/>
  <c r="LF18" i="1" s="1"/>
  <c r="LG5" i="1" l="1"/>
  <c r="LG20" i="1"/>
  <c r="LG19" i="1"/>
  <c r="LG1" i="1" a="1"/>
  <c r="LG1" i="1" s="1"/>
  <c r="LH4" i="1"/>
  <c r="LG3" i="1"/>
  <c r="LG18" i="1" s="1"/>
  <c r="LH5" i="1" l="1"/>
  <c r="LH20" i="1"/>
  <c r="LH19" i="1"/>
  <c r="LH1" i="1" a="1"/>
  <c r="LH1" i="1" s="1"/>
  <c r="LI4" i="1"/>
  <c r="LH3" i="1"/>
  <c r="LH18" i="1" s="1"/>
  <c r="LI5" i="1" l="1"/>
  <c r="LI20" i="1"/>
  <c r="LI19" i="1"/>
  <c r="LI1" i="1" a="1"/>
  <c r="LI1" i="1" s="1"/>
  <c r="LJ4" i="1"/>
  <c r="LJ2" i="1" s="1"/>
  <c r="LI3" i="1"/>
  <c r="LI18" i="1" s="1"/>
  <c r="LJ5" i="1" l="1"/>
  <c r="LJ20" i="1"/>
  <c r="LJ19" i="1"/>
  <c r="LJ17" i="1"/>
  <c r="LJ1" i="1" a="1"/>
  <c r="LJ1" i="1" s="1"/>
  <c r="LK4" i="1"/>
  <c r="LJ3" i="1"/>
  <c r="LJ18" i="1" s="1"/>
  <c r="LK5" i="1" l="1"/>
  <c r="LK20" i="1"/>
  <c r="LK19" i="1"/>
  <c r="LK1" i="1" a="1"/>
  <c r="LK1" i="1" s="1"/>
  <c r="LL4" i="1"/>
  <c r="LK3" i="1"/>
  <c r="LK18" i="1" s="1"/>
  <c r="LL5" i="1" l="1"/>
  <c r="LL20" i="1"/>
  <c r="LL19" i="1"/>
  <c r="LL1" i="1" a="1"/>
  <c r="LL1" i="1" s="1"/>
  <c r="LM4" i="1"/>
  <c r="LL3" i="1"/>
  <c r="LL18" i="1" s="1"/>
  <c r="LM5" i="1" l="1"/>
  <c r="LM20" i="1"/>
  <c r="LM19" i="1"/>
  <c r="LM1" i="1" a="1"/>
  <c r="LM1" i="1" s="1"/>
  <c r="LN4" i="1"/>
  <c r="LM3" i="1"/>
  <c r="LM18" i="1" s="1"/>
  <c r="LN5" i="1" l="1"/>
  <c r="LN1" i="1" s="1" a="1"/>
  <c r="LN1" i="1" s="1"/>
  <c r="LN20" i="1"/>
  <c r="LN19" i="1"/>
  <c r="LO4" i="1"/>
  <c r="LN3" i="1" l="1"/>
  <c r="LN18" i="1" s="1"/>
  <c r="LO5" i="1"/>
  <c r="LO20" i="1"/>
  <c r="LO19" i="1"/>
  <c r="LO1" i="1" a="1"/>
  <c r="LO1" i="1" s="1"/>
  <c r="LP4" i="1"/>
  <c r="LO3" i="1"/>
  <c r="LO18" i="1" s="1"/>
  <c r="LP5" i="1" l="1"/>
  <c r="LP20" i="1"/>
  <c r="LP19" i="1"/>
  <c r="LP1" i="1" a="1"/>
  <c r="LP1" i="1" s="1"/>
  <c r="LQ4" i="1"/>
  <c r="LP3" i="1"/>
  <c r="LP18" i="1" s="1"/>
  <c r="LQ5" i="1" l="1"/>
  <c r="LQ1" i="1" s="1" a="1"/>
  <c r="LQ1" i="1" s="1"/>
  <c r="LQ20" i="1"/>
  <c r="LQ19" i="1"/>
  <c r="LR4" i="1"/>
  <c r="LQ3" i="1" l="1"/>
  <c r="LQ18" i="1" s="1"/>
  <c r="LR5" i="1"/>
  <c r="LR1" i="1" s="1" a="1"/>
  <c r="LR1" i="1" s="1"/>
  <c r="LR20" i="1"/>
  <c r="LR19" i="1"/>
  <c r="LS4" i="1"/>
  <c r="LR3" i="1" l="1"/>
  <c r="LR18" i="1" s="1"/>
  <c r="LS5" i="1"/>
  <c r="LS1" i="1" s="1" a="1"/>
  <c r="LS1" i="1" s="1"/>
  <c r="LS20" i="1"/>
  <c r="LS19" i="1"/>
  <c r="LT4" i="1"/>
  <c r="LS3" i="1" l="1"/>
  <c r="LS18" i="1" s="1"/>
  <c r="LT5" i="1"/>
  <c r="LT1" i="1" s="1" a="1"/>
  <c r="LT1" i="1" s="1"/>
  <c r="LT20" i="1"/>
  <c r="LT19" i="1"/>
  <c r="LU4" i="1"/>
  <c r="LT3" i="1" l="1"/>
  <c r="LT18" i="1" s="1"/>
  <c r="LU5" i="1"/>
  <c r="LU1" i="1" s="1" a="1"/>
  <c r="LU1" i="1" s="1"/>
  <c r="LU20" i="1"/>
  <c r="LU19" i="1"/>
  <c r="LV4" i="1"/>
  <c r="LU3" i="1" l="1"/>
  <c r="LU18" i="1" s="1"/>
  <c r="LV5" i="1"/>
  <c r="LV1" i="1" s="1" a="1"/>
  <c r="LV1" i="1" s="1"/>
  <c r="LV20" i="1"/>
  <c r="LV19" i="1"/>
  <c r="LW4" i="1"/>
  <c r="LV3" i="1" l="1"/>
  <c r="LV18" i="1" s="1"/>
  <c r="LW5" i="1"/>
  <c r="LW1" i="1" s="1" a="1"/>
  <c r="LW1" i="1" s="1"/>
  <c r="LW20" i="1"/>
  <c r="LW19" i="1"/>
  <c r="LX4" i="1"/>
  <c r="LW3" i="1" l="1"/>
  <c r="LW18" i="1" s="1"/>
  <c r="LX5" i="1"/>
  <c r="LX20" i="1"/>
  <c r="LX19" i="1"/>
  <c r="LX1" i="1" a="1"/>
  <c r="LX1" i="1" s="1"/>
  <c r="LY4" i="1"/>
  <c r="LX3" i="1"/>
  <c r="LX18" i="1" s="1"/>
  <c r="LY5" i="1" l="1"/>
  <c r="LY20" i="1"/>
  <c r="LY19" i="1"/>
  <c r="LY1" i="1" a="1"/>
  <c r="LY1" i="1" s="1"/>
  <c r="LZ4" i="1"/>
  <c r="LY3" i="1"/>
  <c r="LY18" i="1" s="1"/>
  <c r="LZ5" i="1" l="1"/>
  <c r="LZ20" i="1"/>
  <c r="LZ19" i="1"/>
  <c r="LZ1" i="1" a="1"/>
  <c r="LZ1" i="1" s="1"/>
  <c r="MA4" i="1"/>
  <c r="LZ3" i="1"/>
  <c r="LZ18" i="1" s="1"/>
  <c r="MA5" i="1" l="1"/>
  <c r="MA20" i="1"/>
  <c r="MA19" i="1"/>
  <c r="MA1" i="1" a="1"/>
  <c r="MA1" i="1" s="1"/>
  <c r="MB4" i="1"/>
  <c r="MA3" i="1"/>
  <c r="MA18" i="1" s="1"/>
  <c r="MB5" i="1" l="1"/>
  <c r="MB20" i="1"/>
  <c r="MB19" i="1"/>
  <c r="MB1" i="1" a="1"/>
  <c r="MB1" i="1" s="1"/>
  <c r="MC4" i="1"/>
  <c r="MB3" i="1"/>
  <c r="MB18" i="1" s="1"/>
  <c r="MC5" i="1" l="1"/>
  <c r="MC20" i="1"/>
  <c r="MC19" i="1"/>
  <c r="MC1" i="1" a="1"/>
  <c r="MC1" i="1" s="1"/>
  <c r="MD4" i="1"/>
  <c r="MC3" i="1"/>
  <c r="MC18" i="1" s="1"/>
  <c r="MD5" i="1" l="1"/>
  <c r="MD20" i="1"/>
  <c r="MD19" i="1"/>
  <c r="MD1" i="1" a="1"/>
  <c r="MD1" i="1" s="1"/>
  <c r="ME4" i="1"/>
  <c r="MD3" i="1"/>
  <c r="MD18" i="1" s="1"/>
  <c r="ME5" i="1" l="1"/>
  <c r="ME1" i="1" s="1" a="1"/>
  <c r="ME1" i="1" s="1"/>
  <c r="ME20" i="1"/>
  <c r="ME19" i="1"/>
  <c r="MF4" i="1"/>
  <c r="ME3" i="1" l="1"/>
  <c r="ME18" i="1" s="1"/>
  <c r="MF5" i="1"/>
  <c r="MF20" i="1"/>
  <c r="MF19" i="1"/>
  <c r="MF1" i="1" a="1"/>
  <c r="MF1" i="1" s="1"/>
  <c r="MG4" i="1"/>
  <c r="MF3" i="1"/>
  <c r="MF18" i="1" s="1"/>
  <c r="MG5" i="1" l="1"/>
  <c r="MG20" i="1"/>
  <c r="MG19" i="1"/>
  <c r="MG1" i="1" a="1"/>
  <c r="MG1" i="1" s="1"/>
  <c r="MH4" i="1"/>
  <c r="MG3" i="1"/>
  <c r="MG18" i="1" s="1"/>
  <c r="MH5" i="1" l="1"/>
  <c r="MH1" i="1" s="1" a="1"/>
  <c r="MH1" i="1" s="1"/>
  <c r="MH20" i="1"/>
  <c r="MH19" i="1"/>
  <c r="MI4" i="1"/>
  <c r="MH3" i="1" l="1"/>
  <c r="MH18" i="1" s="1"/>
  <c r="MI5" i="1"/>
  <c r="MI20" i="1"/>
  <c r="MI19" i="1"/>
  <c r="MI1" i="1" a="1"/>
  <c r="MI1" i="1" s="1"/>
  <c r="MJ4" i="1"/>
  <c r="MI3" i="1"/>
  <c r="MI18" i="1" s="1"/>
  <c r="MJ5" i="1" l="1"/>
  <c r="MJ20" i="1"/>
  <c r="MJ19" i="1"/>
  <c r="MJ1" i="1" a="1"/>
  <c r="MJ1" i="1" s="1"/>
  <c r="MK4" i="1"/>
  <c r="MJ3" i="1"/>
  <c r="MJ18" i="1" s="1"/>
  <c r="MK5" i="1" l="1"/>
  <c r="MK1" i="1" s="1" a="1"/>
  <c r="MK1" i="1" s="1"/>
  <c r="MK20" i="1"/>
  <c r="MK19" i="1"/>
  <c r="ML4" i="1"/>
  <c r="MK3" i="1" l="1"/>
  <c r="MK18" i="1" s="1"/>
  <c r="ML5" i="1"/>
  <c r="ML20" i="1"/>
  <c r="ML19" i="1"/>
  <c r="ML1" i="1" a="1"/>
  <c r="ML1" i="1" s="1"/>
  <c r="MM4" i="1"/>
  <c r="ML3" i="1"/>
  <c r="ML18" i="1" s="1"/>
  <c r="MM5" i="1" l="1"/>
  <c r="MM20" i="1"/>
  <c r="MM19" i="1"/>
  <c r="MM1" i="1" a="1"/>
  <c r="MM1" i="1" s="1"/>
  <c r="MN4" i="1"/>
  <c r="MM3" i="1"/>
  <c r="MM18" i="1" s="1"/>
  <c r="MN5" i="1" l="1"/>
  <c r="MN20" i="1"/>
  <c r="MN19" i="1"/>
  <c r="MN1" i="1" a="1"/>
  <c r="MN1" i="1" s="1"/>
  <c r="MO4" i="1"/>
  <c r="MO2" i="1" s="1"/>
  <c r="MN3" i="1"/>
  <c r="MN18" i="1" s="1"/>
  <c r="MO5" i="1" l="1"/>
  <c r="MO20" i="1"/>
  <c r="MO19" i="1"/>
  <c r="MO17" i="1"/>
  <c r="MO1" i="1" a="1"/>
  <c r="MO1" i="1" s="1"/>
  <c r="MP4" i="1"/>
  <c r="MO3" i="1"/>
  <c r="MO18" i="1" s="1"/>
  <c r="MP5" i="1" l="1"/>
  <c r="MP20" i="1"/>
  <c r="MP19" i="1"/>
  <c r="MP1" i="1" a="1"/>
  <c r="MP1" i="1" s="1"/>
  <c r="MQ4" i="1"/>
  <c r="MP3" i="1"/>
  <c r="MP18" i="1" s="1"/>
  <c r="MQ5" i="1" l="1"/>
  <c r="MQ1" i="1" s="1" a="1"/>
  <c r="MQ1" i="1" s="1"/>
  <c r="MQ20" i="1"/>
  <c r="MQ19" i="1"/>
  <c r="MR4" i="1"/>
  <c r="MQ3" i="1" l="1"/>
  <c r="MQ18" i="1" s="1"/>
  <c r="MR5" i="1"/>
  <c r="MR20" i="1"/>
  <c r="MR19" i="1"/>
  <c r="MR1" i="1" a="1"/>
  <c r="MR1" i="1" s="1"/>
  <c r="MS4" i="1"/>
  <c r="MR3" i="1"/>
  <c r="MR18" i="1" s="1"/>
  <c r="MS5" i="1" l="1"/>
  <c r="MS20" i="1"/>
  <c r="MS19" i="1"/>
  <c r="MS1" i="1" a="1"/>
  <c r="MS1" i="1" s="1"/>
  <c r="MT4" i="1"/>
  <c r="MS3" i="1"/>
  <c r="MS18" i="1" s="1"/>
  <c r="MT5" i="1" l="1"/>
  <c r="MT1" i="1" s="1" a="1"/>
  <c r="MT1" i="1" s="1"/>
  <c r="MT20" i="1"/>
  <c r="MT19" i="1"/>
  <c r="MU4" i="1"/>
  <c r="MT3" i="1" l="1"/>
  <c r="MT18" i="1" s="1"/>
  <c r="MU5" i="1"/>
  <c r="MU20" i="1"/>
  <c r="MU19" i="1"/>
  <c r="MU1" i="1" a="1"/>
  <c r="MU1" i="1" s="1"/>
  <c r="MV4" i="1"/>
  <c r="MU3" i="1"/>
  <c r="MU18" i="1" s="1"/>
  <c r="MV5" i="1" l="1"/>
  <c r="MV20" i="1"/>
  <c r="MV19" i="1"/>
  <c r="MV1" i="1" a="1"/>
  <c r="MV1" i="1" s="1"/>
  <c r="MW4" i="1"/>
  <c r="MV3" i="1"/>
  <c r="MV18" i="1" s="1"/>
  <c r="MW5" i="1" l="1"/>
  <c r="MW1" i="1" s="1" a="1"/>
  <c r="MW1" i="1" s="1"/>
  <c r="MW20" i="1"/>
  <c r="MW19" i="1"/>
  <c r="MX4" i="1"/>
  <c r="MW3" i="1" l="1"/>
  <c r="MW18" i="1" s="1"/>
  <c r="MX5" i="1"/>
  <c r="MX20" i="1"/>
  <c r="MX19" i="1"/>
  <c r="MX1" i="1" a="1"/>
  <c r="MX1" i="1" s="1"/>
  <c r="MY4" i="1"/>
  <c r="MX3" i="1"/>
  <c r="MX18" i="1" s="1"/>
  <c r="MY5" i="1" l="1"/>
  <c r="MY20" i="1"/>
  <c r="MY19" i="1"/>
  <c r="MY1" i="1" a="1"/>
  <c r="MY1" i="1" s="1"/>
  <c r="MZ4" i="1"/>
  <c r="MY3" i="1"/>
  <c r="MY18" i="1" s="1"/>
  <c r="MZ5" i="1" l="1"/>
  <c r="MZ1" i="1" s="1" a="1"/>
  <c r="MZ1" i="1" s="1"/>
  <c r="MZ20" i="1"/>
  <c r="MZ19" i="1"/>
  <c r="NA4" i="1"/>
  <c r="MZ3" i="1" l="1"/>
  <c r="MZ18" i="1" s="1"/>
  <c r="NA5" i="1"/>
  <c r="NA1" i="1" s="1" a="1"/>
  <c r="NA1" i="1" s="1"/>
  <c r="NA20" i="1"/>
  <c r="NA19" i="1"/>
  <c r="NB4" i="1"/>
  <c r="NA3" i="1" l="1"/>
  <c r="NA18" i="1" s="1"/>
  <c r="NB5" i="1"/>
  <c r="NB20" i="1"/>
  <c r="NB19" i="1"/>
  <c r="NB1" i="1" a="1"/>
  <c r="NB1" i="1" s="1"/>
  <c r="NC4" i="1"/>
  <c r="NB3" i="1"/>
  <c r="NB18" i="1" s="1"/>
  <c r="NC5" i="1" l="1"/>
  <c r="NC20" i="1"/>
  <c r="NC19" i="1"/>
  <c r="NC1" i="1" a="1"/>
  <c r="NC1" i="1" s="1"/>
  <c r="ND4" i="1"/>
  <c r="NE4" i="1" s="1"/>
  <c r="NC3" i="1"/>
  <c r="NC18" i="1" s="1"/>
  <c r="ND5" i="1" l="1"/>
  <c r="ND1" i="1" s="1" a="1"/>
  <c r="ND1" i="1" s="1"/>
  <c r="ND20" i="1"/>
  <c r="ND19" i="1"/>
  <c r="ND3" i="1"/>
  <c r="ND18" i="1" s="1"/>
  <c r="NF4" i="1" l="1"/>
  <c r="NG4" i="1" s="1"/>
  <c r="NE5" i="1"/>
  <c r="NE20" i="1"/>
  <c r="NE19" i="1"/>
  <c r="NE1" i="1" a="1"/>
  <c r="NE1" i="1" s="1"/>
  <c r="NE3" i="1"/>
  <c r="NE18" i="1" s="1"/>
  <c r="NG5" i="1" l="1"/>
  <c r="NG1" i="1" s="1" a="1"/>
  <c r="NG1" i="1" s="1"/>
  <c r="NG20" i="1"/>
  <c r="NG19" i="1"/>
  <c r="NF5" i="1"/>
  <c r="NF3" i="1" s="1"/>
  <c r="NF18" i="1" s="1"/>
  <c r="NF20" i="1"/>
  <c r="NF19" i="1"/>
  <c r="NH4" i="1"/>
  <c r="NG3" i="1" l="1"/>
  <c r="NG18" i="1" s="1"/>
  <c r="NF1" i="1" a="1"/>
  <c r="NF1" i="1" s="1"/>
  <c r="NH20" i="1"/>
  <c r="NH5" i="1"/>
  <c r="NH19" i="1"/>
  <c r="NH3" i="1"/>
  <c r="NH18" i="1" s="1"/>
  <c r="NI4" i="1"/>
  <c r="NH1" i="1" a="1"/>
  <c r="NH1" i="1" s="1"/>
  <c r="NI5" i="1" l="1"/>
  <c r="NI1" i="1" s="1" a="1"/>
  <c r="NI1" i="1" s="1"/>
  <c r="NI20" i="1"/>
  <c r="NI19" i="1"/>
  <c r="NJ4" i="1"/>
  <c r="NI3" i="1" l="1"/>
  <c r="NI18" i="1" s="1"/>
  <c r="NJ5" i="1"/>
  <c r="NJ3" i="1" s="1"/>
  <c r="NJ18" i="1" s="1"/>
  <c r="NJ20" i="1"/>
  <c r="NJ19" i="1"/>
  <c r="NK4" i="1"/>
  <c r="NJ1" i="1" l="1" a="1"/>
  <c r="NJ1" i="1" s="1"/>
  <c r="NK5" i="1"/>
  <c r="NK20" i="1"/>
  <c r="NK19" i="1"/>
  <c r="NK1" i="1" a="1"/>
  <c r="NK1" i="1" s="1"/>
  <c r="NL4" i="1"/>
  <c r="NK3" i="1"/>
  <c r="NK18" i="1" s="1"/>
  <c r="NL20" i="1" l="1"/>
  <c r="NL5" i="1"/>
  <c r="NL1" i="1" s="1" a="1"/>
  <c r="NL1" i="1" s="1"/>
  <c r="NL19" i="1"/>
  <c r="NM4" i="1"/>
  <c r="NL3" i="1" l="1"/>
  <c r="NL18" i="1" s="1"/>
  <c r="NM5" i="1"/>
  <c r="NM3" i="1" s="1"/>
  <c r="NM18" i="1" s="1"/>
  <c r="NM20" i="1"/>
  <c r="NM19" i="1"/>
  <c r="NN4" i="1"/>
  <c r="NM1" i="1" a="1"/>
  <c r="NM1" i="1" s="1"/>
  <c r="NN5" i="1" l="1"/>
  <c r="NN3" i="1" s="1"/>
  <c r="NN18" i="1" s="1"/>
  <c r="NN20" i="1"/>
  <c r="NN19" i="1"/>
  <c r="NO4" i="1"/>
  <c r="NN1" i="1" a="1"/>
  <c r="NN1" i="1" s="1"/>
  <c r="NO5" i="1" l="1"/>
  <c r="NO20" i="1"/>
  <c r="NO19" i="1"/>
  <c r="NO1" i="1" a="1"/>
  <c r="NO1" i="1" s="1"/>
  <c r="NP4" i="1"/>
  <c r="NO3" i="1"/>
  <c r="NO18" i="1" s="1"/>
  <c r="NP20" i="1" l="1"/>
  <c r="NP5" i="1"/>
  <c r="NP3" i="1" s="1"/>
  <c r="NP18" i="1" s="1"/>
  <c r="NP19" i="1"/>
  <c r="NQ4" i="1"/>
  <c r="NP1" i="1" a="1"/>
  <c r="NP1" i="1" s="1"/>
  <c r="NQ5" i="1" l="1"/>
  <c r="NQ1" i="1" s="1" a="1"/>
  <c r="NQ1" i="1" s="1"/>
  <c r="NQ20" i="1"/>
  <c r="NQ19" i="1"/>
  <c r="NR4" i="1"/>
  <c r="NQ3" i="1" l="1"/>
  <c r="NQ18" i="1" s="1"/>
  <c r="NR5" i="1"/>
  <c r="NR3" i="1" s="1"/>
  <c r="NR18" i="1" s="1"/>
  <c r="NR20" i="1"/>
  <c r="NR19" i="1"/>
  <c r="NS4" i="1"/>
  <c r="NS2" i="1" s="1"/>
  <c r="NR1" i="1" l="1" a="1"/>
  <c r="NR1" i="1" s="1"/>
  <c r="NS5" i="1"/>
  <c r="NS3" i="1" s="1"/>
  <c r="NS18" i="1" s="1"/>
  <c r="NS20" i="1"/>
  <c r="NS19" i="1"/>
  <c r="NT4" i="1"/>
  <c r="NS1" i="1" a="1"/>
  <c r="NS1" i="1" s="1"/>
  <c r="NS17" i="1"/>
  <c r="NT20" i="1" l="1"/>
  <c r="NT5" i="1"/>
  <c r="NT3" i="1" s="1"/>
  <c r="NT18" i="1" s="1"/>
  <c r="NT19" i="1"/>
  <c r="NU4" i="1"/>
  <c r="NT1" i="1" a="1"/>
  <c r="NT1" i="1" s="1"/>
  <c r="NU5" i="1" l="1"/>
  <c r="NU3" i="1" s="1"/>
  <c r="NU18" i="1" s="1"/>
  <c r="NU20" i="1"/>
  <c r="NU19" i="1"/>
  <c r="NV4" i="1"/>
  <c r="NU1" i="1" a="1"/>
  <c r="NU1" i="1" s="1"/>
  <c r="NV5" i="1" l="1"/>
  <c r="NV3" i="1" s="1"/>
  <c r="NV18" i="1" s="1"/>
  <c r="NV20" i="1"/>
  <c r="NV19" i="1"/>
  <c r="NW4" i="1"/>
  <c r="NV1" i="1" a="1"/>
  <c r="NV1" i="1" s="1"/>
  <c r="NW5" i="1" l="1"/>
  <c r="NW3" i="1" s="1"/>
  <c r="NW18" i="1" s="1"/>
  <c r="NW20" i="1"/>
  <c r="NW19" i="1"/>
  <c r="NX4" i="1"/>
  <c r="NW1" i="1" a="1"/>
  <c r="NW1" i="1" s="1"/>
  <c r="NX20" i="1" l="1"/>
  <c r="NX5" i="1"/>
  <c r="NX1" i="1" s="1" a="1"/>
  <c r="NX1" i="1" s="1"/>
  <c r="NX19" i="1"/>
  <c r="NY4" i="1"/>
  <c r="NX3" i="1" l="1"/>
  <c r="NX18" i="1" s="1"/>
  <c r="NY5" i="1"/>
  <c r="NY3" i="1" s="1"/>
  <c r="NY18" i="1" s="1"/>
  <c r="NY20" i="1"/>
  <c r="NY19" i="1"/>
  <c r="NZ4" i="1"/>
  <c r="NY1" i="1" a="1"/>
  <c r="NY1" i="1" s="1"/>
  <c r="NZ5" i="1" l="1"/>
  <c r="NZ3" i="1" s="1"/>
  <c r="NZ18" i="1" s="1"/>
  <c r="NZ20" i="1"/>
  <c r="NZ19" i="1"/>
  <c r="OA4" i="1"/>
  <c r="NZ1" i="1" a="1"/>
  <c r="NZ1" i="1" s="1"/>
  <c r="OA5" i="1" l="1"/>
  <c r="OA3" i="1" s="1"/>
  <c r="OA18" i="1" s="1"/>
  <c r="OA20" i="1"/>
  <c r="OA19" i="1"/>
  <c r="OB4" i="1"/>
  <c r="OA1" i="1" a="1"/>
  <c r="OA1" i="1" s="1"/>
  <c r="OB20" i="1" l="1"/>
  <c r="OB5" i="1"/>
  <c r="OB19" i="1"/>
  <c r="OC4" i="1"/>
  <c r="OB1" i="1" a="1"/>
  <c r="OB1" i="1" s="1"/>
  <c r="OB3" i="1"/>
  <c r="OB18" i="1" s="1"/>
  <c r="OC5" i="1" l="1"/>
  <c r="OC3" i="1" s="1"/>
  <c r="OC18" i="1" s="1"/>
  <c r="OC20" i="1"/>
  <c r="OC19" i="1"/>
  <c r="OD4" i="1"/>
  <c r="OC1" i="1" a="1"/>
  <c r="OC1" i="1" s="1"/>
  <c r="OD5" i="1" l="1"/>
  <c r="OD3" i="1" s="1"/>
  <c r="OD18" i="1" s="1"/>
  <c r="OD20" i="1"/>
  <c r="OD19" i="1"/>
  <c r="OE4" i="1"/>
  <c r="OD1" i="1" a="1"/>
  <c r="OD1" i="1" s="1"/>
  <c r="OE5" i="1" l="1"/>
  <c r="OE3" i="1" s="1"/>
  <c r="OE18" i="1" s="1"/>
  <c r="OE20" i="1"/>
  <c r="OE19" i="1"/>
  <c r="OF4" i="1"/>
  <c r="OE1" i="1" a="1"/>
  <c r="OE1" i="1" s="1"/>
  <c r="OF20" i="1" l="1"/>
  <c r="OF5" i="1"/>
  <c r="OF19" i="1"/>
  <c r="OG4" i="1"/>
  <c r="OF1" i="1" a="1"/>
  <c r="OF1" i="1" s="1"/>
  <c r="OF3" i="1"/>
  <c r="OF18" i="1" s="1"/>
  <c r="OG5" i="1" l="1"/>
  <c r="OG3" i="1" s="1"/>
  <c r="OG18" i="1" s="1"/>
  <c r="OG20" i="1"/>
  <c r="OG19" i="1"/>
  <c r="OH4" i="1"/>
  <c r="OG1" i="1" a="1"/>
  <c r="OG1" i="1" s="1"/>
  <c r="OH5" i="1" l="1"/>
  <c r="OH3" i="1" s="1"/>
  <c r="OH18" i="1" s="1"/>
  <c r="OH20" i="1"/>
  <c r="OH19" i="1"/>
  <c r="OI4" i="1"/>
  <c r="OH1" i="1" a="1"/>
  <c r="OH1" i="1" s="1"/>
  <c r="OI5" i="1" l="1"/>
  <c r="OI3" i="1" s="1"/>
  <c r="OI18" i="1" s="1"/>
  <c r="OI20" i="1"/>
  <c r="OI19" i="1"/>
  <c r="OJ4" i="1"/>
  <c r="OI1" i="1" a="1"/>
  <c r="OI1" i="1" s="1"/>
  <c r="OJ20" i="1" l="1"/>
  <c r="OJ5" i="1"/>
  <c r="OJ3" i="1" s="1"/>
  <c r="OJ18" i="1" s="1"/>
  <c r="OJ19" i="1"/>
  <c r="OJ1" i="1" a="1"/>
  <c r="OJ1" i="1" s="1"/>
</calcChain>
</file>

<file path=xl/comments1.xml><?xml version="1.0" encoding="utf-8"?>
<comments xmlns="http://schemas.openxmlformats.org/spreadsheetml/2006/main">
  <authors>
    <author>LouReeD</author>
  </authors>
  <commentList>
    <comment ref="A6" authorId="0" shapeId="0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c'est le nom "long" de la position concernée.
Vous avez la possibilité de mettre 13 positions différentes.
La "position" Effacement ne doit pas être modifiée.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Dans cette colonne vous mettez un code avec peu de lettres, c'est l'intitulé cours. Ces codes doivent être tous différent, ainsi que leur couleur respective.</t>
        </r>
      </text>
    </comment>
  </commentList>
</comments>
</file>

<file path=xl/comments2.xml><?xml version="1.0" encoding="utf-8"?>
<comments xmlns="http://schemas.openxmlformats.org/spreadsheetml/2006/main">
  <authors>
    <author>LouReeD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définissez la couleur de cellule et de texte de la cellule "active" de la feuille "Planning"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sélectionnez les codes de la feuille Planning qui doivent être mis sur les weekend et jours fériés.
Attention ! pas de doublons ! Il ne faut pas laisser de ligne vides non plus.</t>
        </r>
      </text>
    </comment>
  </commentList>
</comments>
</file>

<file path=xl/sharedStrings.xml><?xml version="1.0" encoding="utf-8"?>
<sst xmlns="http://schemas.openxmlformats.org/spreadsheetml/2006/main" count="544" uniqueCount="515">
  <si>
    <t>Nom Prénom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</si>
  <si>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</si>
  <si>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</si>
  <si>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</si>
  <si>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</si>
  <si>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</si>
  <si>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</si>
  <si>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</si>
  <si>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</si>
  <si>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</si>
  <si>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</si>
  <si>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</si>
  <si>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</si>
  <si>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</si>
  <si>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</si>
  <si>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</si>
  <si>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</si>
  <si>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</si>
  <si>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</si>
  <si>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</si>
  <si>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</si>
  <si>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</si>
  <si>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</si>
  <si>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</si>
  <si>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</si>
  <si>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</si>
  <si>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</si>
  <si>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</si>
  <si>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</si>
  <si>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</si>
  <si>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</si>
  <si>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</si>
  <si>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</si>
  <si>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</si>
  <si>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</si>
  <si>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</si>
  <si>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</si>
  <si>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</si>
  <si>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</si>
  <si>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</si>
  <si>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</si>
  <si>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</si>
  <si>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</si>
  <si>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</si>
  <si>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</si>
  <si>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</si>
  <si>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</si>
  <si>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</si>
  <si>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</si>
  <si>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</si>
  <si>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</si>
  <si>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</si>
  <si>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</si>
  <si>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</si>
  <si>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</si>
  <si>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</si>
  <si>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</si>
  <si>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</si>
  <si>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</si>
  <si>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</si>
  <si>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</si>
  <si>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</si>
  <si>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</si>
  <si>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</si>
  <si>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</si>
  <si>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</si>
  <si>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</si>
  <si>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</si>
  <si>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</si>
  <si>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</si>
  <si>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</si>
  <si>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</si>
  <si>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</si>
  <si>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</si>
  <si>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</si>
  <si>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</si>
  <si>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</si>
  <si>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</si>
  <si>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</si>
  <si>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</si>
  <si>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</si>
  <si>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</si>
  <si>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</si>
  <si>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</si>
  <si>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</si>
  <si>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</si>
  <si>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</si>
  <si>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</si>
  <si>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</si>
  <si>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</si>
  <si>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</si>
  <si>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</si>
  <si>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</si>
  <si>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</si>
  <si>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</si>
  <si>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</si>
  <si>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</si>
  <si>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</si>
  <si>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</si>
  <si>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</si>
  <si>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</si>
  <si>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</si>
  <si>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</si>
  <si>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</si>
  <si>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</si>
  <si>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</si>
  <si>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</si>
  <si>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</si>
  <si>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</si>
  <si>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</si>
  <si>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</si>
  <si>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</si>
  <si>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</si>
  <si>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</si>
  <si>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</si>
  <si>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</si>
  <si>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</si>
  <si>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</si>
  <si>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</si>
  <si>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</si>
  <si>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</si>
  <si>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</si>
  <si>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</si>
  <si>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</si>
  <si>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</si>
  <si>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</si>
  <si>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</si>
  <si>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</si>
  <si>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</si>
  <si>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</si>
  <si>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</si>
  <si>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</si>
  <si>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</si>
  <si>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</si>
  <si>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</si>
  <si>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</si>
  <si>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</si>
  <si>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</si>
  <si>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F138</t>
  </si>
  <si>
    <t>F139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</si>
  <si>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</si>
  <si>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</si>
  <si>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</si>
  <si>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</si>
  <si>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</si>
  <si>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</si>
  <si>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</si>
  <si>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</si>
  <si>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</si>
  <si>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</si>
  <si>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</si>
  <si>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</si>
  <si>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</si>
  <si>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</si>
  <si>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F154</t>
  </si>
  <si>
    <t>F155</t>
  </si>
  <si>
    <t>F156</t>
  </si>
  <si>
    <t>F157</t>
  </si>
  <si>
    <t>F158</t>
  </si>
  <si>
    <t>F159</t>
  </si>
  <si>
    <t>F160</t>
  </si>
  <si>
    <t>F161</t>
  </si>
  <si>
    <t>F162</t>
  </si>
  <si>
    <t>F163</t>
  </si>
  <si>
    <t>F164</t>
  </si>
  <si>
    <t>F165</t>
  </si>
  <si>
    <t>F166</t>
  </si>
  <si>
    <t>F167</t>
  </si>
  <si>
    <t>F168</t>
  </si>
  <si>
    <t>F169</t>
  </si>
  <si>
    <t>F170</t>
  </si>
  <si>
    <t>F171</t>
  </si>
  <si>
    <t>F172</t>
  </si>
  <si>
    <t>F173</t>
  </si>
  <si>
    <t>F174</t>
  </si>
  <si>
    <t>F175</t>
  </si>
  <si>
    <t>F176</t>
  </si>
  <si>
    <t>F177</t>
  </si>
  <si>
    <t>F178</t>
  </si>
  <si>
    <t>F179</t>
  </si>
  <si>
    <t>F180</t>
  </si>
  <si>
    <t>F181</t>
  </si>
  <si>
    <t>F182</t>
  </si>
  <si>
    <t>F183</t>
  </si>
  <si>
    <t>F184</t>
  </si>
  <si>
    <t>F185</t>
  </si>
  <si>
    <t>F186</t>
  </si>
  <si>
    <t>F187</t>
  </si>
  <si>
    <t>F188</t>
  </si>
  <si>
    <t>F189</t>
  </si>
  <si>
    <t>F190</t>
  </si>
  <si>
    <t>F191</t>
  </si>
  <si>
    <t>F192</t>
  </si>
  <si>
    <t>F193</t>
  </si>
  <si>
    <t>F194</t>
  </si>
  <si>
    <t>F195</t>
  </si>
  <si>
    <t>F196</t>
  </si>
  <si>
    <t>F197</t>
  </si>
  <si>
    <t>F198</t>
  </si>
  <si>
    <t>F199</t>
  </si>
  <si>
    <t>F200</t>
  </si>
  <si>
    <t>F201</t>
  </si>
  <si>
    <t>F202</t>
  </si>
  <si>
    <t>F203</t>
  </si>
  <si>
    <t>F204</t>
  </si>
  <si>
    <t>F205</t>
  </si>
  <si>
    <t>F206</t>
  </si>
  <si>
    <t>F207</t>
  </si>
  <si>
    <t>F208</t>
  </si>
  <si>
    <t>F209</t>
  </si>
  <si>
    <t>F210</t>
  </si>
  <si>
    <t>F211</t>
  </si>
  <si>
    <t>F212</t>
  </si>
  <si>
    <t>F213</t>
  </si>
  <si>
    <t>F214</t>
  </si>
  <si>
    <t>F215</t>
  </si>
  <si>
    <t>F216</t>
  </si>
  <si>
    <t>F217</t>
  </si>
  <si>
    <t>F218</t>
  </si>
  <si>
    <t>F219</t>
  </si>
  <si>
    <t>F220</t>
  </si>
  <si>
    <t>F221</t>
  </si>
  <si>
    <t>F222</t>
  </si>
  <si>
    <t>F223</t>
  </si>
  <si>
    <t>F224</t>
  </si>
  <si>
    <t>F225</t>
  </si>
  <si>
    <t>F226</t>
  </si>
  <si>
    <t>F227</t>
  </si>
  <si>
    <t>F228</t>
  </si>
  <si>
    <t>F229</t>
  </si>
  <si>
    <t>F230</t>
  </si>
  <si>
    <t>F231</t>
  </si>
  <si>
    <t>F232</t>
  </si>
  <si>
    <t>F233</t>
  </si>
  <si>
    <t>F234</t>
  </si>
  <si>
    <t>F235</t>
  </si>
  <si>
    <t>F236</t>
  </si>
  <si>
    <t>F237</t>
  </si>
  <si>
    <t>F238</t>
  </si>
  <si>
    <t>F239</t>
  </si>
  <si>
    <t>F240</t>
  </si>
  <si>
    <t>F241</t>
  </si>
  <si>
    <t>F242</t>
  </si>
  <si>
    <t>F243</t>
  </si>
  <si>
    <t>F244</t>
  </si>
  <si>
    <t>F245</t>
  </si>
  <si>
    <t>F246</t>
  </si>
  <si>
    <t>F247</t>
  </si>
  <si>
    <t>F248</t>
  </si>
  <si>
    <t>F249</t>
  </si>
  <si>
    <t>F250</t>
  </si>
  <si>
    <t>F251</t>
  </si>
  <si>
    <t>F252</t>
  </si>
  <si>
    <t>F253</t>
  </si>
  <si>
    <t>F254</t>
  </si>
  <si>
    <t>F255</t>
  </si>
  <si>
    <t>F256</t>
  </si>
  <si>
    <t>F257</t>
  </si>
  <si>
    <t>F258</t>
  </si>
  <si>
    <t>F259</t>
  </si>
  <si>
    <t>F260</t>
  </si>
  <si>
    <t>F261</t>
  </si>
  <si>
    <t>F262</t>
  </si>
  <si>
    <t>F263</t>
  </si>
  <si>
    <t>F264</t>
  </si>
  <si>
    <t>F265</t>
  </si>
  <si>
    <t>F266</t>
  </si>
  <si>
    <t>F267</t>
  </si>
  <si>
    <t>F268</t>
  </si>
  <si>
    <t>F269</t>
  </si>
  <si>
    <t>F270</t>
  </si>
  <si>
    <t>F271</t>
  </si>
  <si>
    <t>F272</t>
  </si>
  <si>
    <t>F273</t>
  </si>
  <si>
    <t>F274</t>
  </si>
  <si>
    <t>F275</t>
  </si>
  <si>
    <t>F276</t>
  </si>
  <si>
    <t>F277</t>
  </si>
  <si>
    <t>F278</t>
  </si>
  <si>
    <t>F279</t>
  </si>
  <si>
    <t>F280</t>
  </si>
  <si>
    <t>F281</t>
  </si>
  <si>
    <t>F282</t>
  </si>
  <si>
    <t>F283</t>
  </si>
  <si>
    <t>F284</t>
  </si>
  <si>
    <t>F285</t>
  </si>
  <si>
    <t>F286</t>
  </si>
  <si>
    <t>F287</t>
  </si>
  <si>
    <t>F288</t>
  </si>
  <si>
    <t>F289</t>
  </si>
  <si>
    <t>F290</t>
  </si>
  <si>
    <t>F291</t>
  </si>
  <si>
    <t>F292</t>
  </si>
  <si>
    <t>F293</t>
  </si>
  <si>
    <t>F294</t>
  </si>
  <si>
    <t>F295</t>
  </si>
  <si>
    <t>F296</t>
  </si>
  <si>
    <t>F297</t>
  </si>
  <si>
    <t>F298</t>
  </si>
  <si>
    <t>F299</t>
  </si>
  <si>
    <t>F300</t>
  </si>
  <si>
    <t>F301</t>
  </si>
  <si>
    <t>F302</t>
  </si>
  <si>
    <t>F303</t>
  </si>
  <si>
    <t>F304</t>
  </si>
  <si>
    <t>F305</t>
  </si>
  <si>
    <t>F306</t>
  </si>
  <si>
    <t>F307</t>
  </si>
  <si>
    <t>F308</t>
  </si>
  <si>
    <t>F309</t>
  </si>
  <si>
    <t>F310</t>
  </si>
  <si>
    <t>F311</t>
  </si>
  <si>
    <t>F312</t>
  </si>
  <si>
    <t>F313</t>
  </si>
  <si>
    <t>F314</t>
  </si>
  <si>
    <t>F315</t>
  </si>
  <si>
    <t>F316</t>
  </si>
  <si>
    <t>F317</t>
  </si>
  <si>
    <t>F318</t>
  </si>
  <si>
    <t>F319</t>
  </si>
  <si>
    <t>F320</t>
  </si>
  <si>
    <t>F321</t>
  </si>
  <si>
    <t>F322</t>
  </si>
  <si>
    <t>F323</t>
  </si>
  <si>
    <t>F324</t>
  </si>
  <si>
    <t>F325</t>
  </si>
  <si>
    <t>F326</t>
  </si>
  <si>
    <t>F327</t>
  </si>
  <si>
    <t>F328</t>
  </si>
  <si>
    <t>F329</t>
  </si>
  <si>
    <t>F330</t>
  </si>
  <si>
    <t>F331</t>
  </si>
  <si>
    <t>F332</t>
  </si>
  <si>
    <t>F333</t>
  </si>
  <si>
    <t>F334</t>
  </si>
  <si>
    <t>F335</t>
  </si>
  <si>
    <t>F336</t>
  </si>
  <si>
    <t>F337</t>
  </si>
  <si>
    <t>F338</t>
  </si>
  <si>
    <t>F339</t>
  </si>
  <si>
    <t>F340</t>
  </si>
  <si>
    <t>F341</t>
  </si>
  <si>
    <t>F342</t>
  </si>
  <si>
    <t>F343</t>
  </si>
  <si>
    <t>F344</t>
  </si>
  <si>
    <t>F345</t>
  </si>
  <si>
    <t>F346</t>
  </si>
  <si>
    <t>F347</t>
  </si>
  <si>
    <t>F348</t>
  </si>
  <si>
    <t>F349</t>
  </si>
  <si>
    <t>F350</t>
  </si>
  <si>
    <t>F351</t>
  </si>
  <si>
    <t>F352</t>
  </si>
  <si>
    <t>F353</t>
  </si>
  <si>
    <t>F354</t>
  </si>
  <si>
    <t>F355</t>
  </si>
  <si>
    <t>F356</t>
  </si>
  <si>
    <t>F357</t>
  </si>
  <si>
    <t>F358</t>
  </si>
  <si>
    <t>F359</t>
  </si>
  <si>
    <t>F360</t>
  </si>
  <si>
    <t>F361</t>
  </si>
  <si>
    <t>F362</t>
  </si>
  <si>
    <t>F363</t>
  </si>
  <si>
    <t>F364</t>
  </si>
  <si>
    <t>F365</t>
  </si>
  <si>
    <t>F366</t>
  </si>
  <si>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</si>
  <si>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</si>
  <si>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</si>
  <si>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</si>
  <si>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</si>
  <si>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</si>
  <si>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</si>
  <si>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</si>
  <si>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</si>
  <si>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</si>
  <si>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</si>
  <si>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Discipline</t>
  </si>
  <si>
    <t>Code</t>
  </si>
  <si>
    <t>Effacement</t>
  </si>
  <si>
    <t>Couleur de sélection de la position</t>
  </si>
  <si>
    <t>Texte</t>
  </si>
  <si>
    <t>C1</t>
  </si>
  <si>
    <t>C2</t>
  </si>
  <si>
    <t>C3</t>
  </si>
  <si>
    <t>Types d'absences</t>
  </si>
  <si>
    <t>LouReeD LRD</t>
  </si>
  <si>
    <t>LouReeD LouReeD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</si>
  <si>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</si>
  <si>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</si>
  <si>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</si>
  <si>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</si>
  <si>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</si>
  <si>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</si>
  <si>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</si>
  <si>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</si>
  <si>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</si>
  <si>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</si>
  <si>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Codes WE</t>
  </si>
  <si>
    <t>Programmes</t>
  </si>
  <si>
    <t>Positions des personnels</t>
  </si>
  <si>
    <t>Intitulé long</t>
  </si>
  <si>
    <t>Activité 01</t>
  </si>
  <si>
    <t>Activité 02</t>
  </si>
  <si>
    <t>Activité 03</t>
  </si>
  <si>
    <t>Activité 04</t>
  </si>
  <si>
    <t>Activité 05</t>
  </si>
  <si>
    <t>Activité 06</t>
  </si>
  <si>
    <t>Activité 07</t>
  </si>
  <si>
    <t>Activité 08</t>
  </si>
  <si>
    <t>Activité 09</t>
  </si>
  <si>
    <t>Activité 10</t>
  </si>
  <si>
    <t>Act 01</t>
  </si>
  <si>
    <t>Act 02</t>
  </si>
  <si>
    <t>Act 03</t>
  </si>
  <si>
    <t>Act 04</t>
  </si>
  <si>
    <t>Act 05</t>
  </si>
  <si>
    <t>Act 06</t>
  </si>
  <si>
    <t>Act 07</t>
  </si>
  <si>
    <t>Act 08</t>
  </si>
  <si>
    <t>Act 09</t>
  </si>
  <si>
    <t>Act 10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</si>
  <si>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</si>
  <si>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</si>
  <si>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</si>
  <si>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</si>
  <si>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</si>
  <si>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</si>
  <si>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</si>
  <si>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</si>
  <si>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</si>
  <si>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</si>
  <si>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Jours chômés = 0</t>
  </si>
  <si>
    <t>F3662</t>
  </si>
  <si>
    <t>F3663</t>
  </si>
  <si>
    <t>F3664</t>
  </si>
  <si>
    <t>F3665</t>
  </si>
  <si>
    <t>F3666</t>
  </si>
  <si>
    <t>F3667</t>
  </si>
  <si>
    <t>F3668</t>
  </si>
  <si>
    <t>F3669</t>
  </si>
  <si>
    <t>F36610</t>
  </si>
  <si>
    <t>F36611</t>
  </si>
  <si>
    <t>F36612</t>
  </si>
  <si>
    <t>F36613</t>
  </si>
  <si>
    <t>F36614</t>
  </si>
  <si>
    <t>F36615</t>
  </si>
  <si>
    <t>F36616</t>
  </si>
  <si>
    <t>F36617</t>
  </si>
  <si>
    <t>F36618</t>
  </si>
  <si>
    <t>F36619</t>
  </si>
  <si>
    <t>F36620</t>
  </si>
  <si>
    <t>F36621</t>
  </si>
  <si>
    <t>F36622</t>
  </si>
  <si>
    <t>F36623</t>
  </si>
  <si>
    <t>F36624</t>
  </si>
  <si>
    <t>F36625</t>
  </si>
  <si>
    <t>F36626</t>
  </si>
  <si>
    <t>F36627</t>
  </si>
  <si>
    <t>F36628</t>
  </si>
  <si>
    <t>F36629</t>
  </si>
  <si>
    <t>F36630</t>
  </si>
  <si>
    <t>F36631</t>
  </si>
  <si>
    <t>F36632</t>
  </si>
  <si>
    <t>N° mois</t>
  </si>
  <si>
    <t>Année du jour férié</t>
  </si>
  <si>
    <t>Jours chômés</t>
  </si>
  <si>
    <t>Nombre de jours des douzes mois du planning</t>
  </si>
  <si>
    <t>Janvier</t>
  </si>
  <si>
    <t>bleu</t>
  </si>
  <si>
    <t>Activité 11</t>
  </si>
  <si>
    <t>Activité 12</t>
  </si>
  <si>
    <t>Activité 13</t>
  </si>
  <si>
    <t>Act 11</t>
  </si>
  <si>
    <t>Act 12</t>
  </si>
  <si>
    <t>Act 13</t>
  </si>
  <si>
    <t>Section</t>
  </si>
  <si>
    <t>Type d'événement</t>
  </si>
  <si>
    <t>GARDE</t>
  </si>
  <si>
    <t>Permission</t>
  </si>
  <si>
    <t>CP00</t>
  </si>
  <si>
    <t>Terrain</t>
  </si>
  <si>
    <t>GARDE EI</t>
  </si>
  <si>
    <t>EI</t>
  </si>
  <si>
    <t>Repos compensatoire</t>
  </si>
  <si>
    <t>CA09</t>
  </si>
  <si>
    <t>GARDE PAF</t>
  </si>
  <si>
    <t>PAF</t>
  </si>
  <si>
    <t>Demi journée de permission</t>
  </si>
  <si>
    <t>1/2 J</t>
  </si>
  <si>
    <t>Stage / Mission</t>
  </si>
  <si>
    <t>GARDE FRD</t>
  </si>
  <si>
    <t>FRD</t>
  </si>
  <si>
    <t>PCP</t>
  </si>
  <si>
    <t>Service de semaine</t>
  </si>
  <si>
    <t>S</t>
  </si>
  <si>
    <t>Garde Enfant Malade</t>
  </si>
  <si>
    <t>GEM</t>
  </si>
  <si>
    <t>Permamence</t>
  </si>
  <si>
    <t>P</t>
  </si>
  <si>
    <t>Maladie / Arrêt de Travail</t>
  </si>
  <si>
    <t>CM00</t>
  </si>
  <si>
    <t>Armurier de permanence</t>
  </si>
  <si>
    <t>ARM</t>
  </si>
  <si>
    <t>Congé Longue Maladie</t>
  </si>
  <si>
    <t>CM13</t>
  </si>
  <si>
    <t>Pilote de permanence</t>
  </si>
  <si>
    <t>PIL</t>
  </si>
  <si>
    <t>Deserteur</t>
  </si>
  <si>
    <t>CA21</t>
  </si>
  <si>
    <t>Absence irrégulière</t>
  </si>
  <si>
    <t>AI</t>
  </si>
  <si>
    <t>Reconversion</t>
  </si>
  <si>
    <t>REC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</si>
</sst>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"/>
    <numFmt numFmtId="165" formatCode="ddd"/>
  </numFmts>
  <fonts count="22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3" tint="0.59999389629810485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6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538ED5"/>
        <bgColor indexed="64"/>
      </patternFill>
    </fill>
    <fill>
      <patternFill patternType="solid">
        <fgColor rgb="FFF2DDD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CCFF"/>
        <bgColor auto="1"/>
      </patternFill>
    </fill>
    <fill>
      <patternFill patternType="solid">
        <fgColor theme="8" tint="-0.249977111117893"/>
        <bgColor indexed="64"/>
      </patternFill>
    </fill>
    <fill>
      <patternFill patternType="gray0625">
        <fgColor theme="1"/>
        <bgColor rgb="FF00CCFF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CCFF"/>
        <bgColor theme="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499984740745262"/>
        <bgColor auto="1"/>
      </patternFill>
    </fill>
    <fill>
      <patternFill patternType="gray0625">
        <fgColor rgb="FFFF0000"/>
        <bgColor rgb="FFFFFF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33CC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8" fillId="0" borderId="0"/>
  </cellStyleXfs>
  <cellXfs count="133">
    <xf numFmtId="0" fontId="0" fillId="0" borderId="0" xfId="0"/>
    <xf numFmtId="14" fontId="1" fillId="4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 textRotation="90" wrapText="1"/>
    </xf>
    <xf numFmtId="0" fontId="0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 textRotation="90" wrapText="1"/>
    </xf>
    <xf numFmtId="0" fontId="0" fillId="4" borderId="1" xfId="0" applyFill="1" applyBorder="1" applyAlignment="1">
      <alignment horizontal="left" vertical="center" indent="1"/>
    </xf>
    <xf numFmtId="0" fontId="0" fillId="4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/>
    <xf numFmtId="0" fontId="0" fillId="4" borderId="5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left" vertical="center" indent="1"/>
    </xf>
    <xf numFmtId="16" fontId="1" fillId="4" borderId="1" xfId="0" applyNumberFormat="1" applyFont="1" applyFill="1" applyBorder="1" applyAlignment="1">
      <alignment horizontal="left" vertical="center" indent="1"/>
    </xf>
    <xf numFmtId="14" fontId="1" fillId="4" borderId="1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center" vertical="center" textRotation="90" wrapText="1"/>
    </xf>
    <xf numFmtId="0" fontId="12" fillId="0" borderId="6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 textRotation="90" wrapText="1"/>
    </xf>
    <xf numFmtId="0" fontId="13" fillId="3" borderId="1" xfId="0" applyFont="1" applyFill="1" applyBorder="1" applyAlignment="1">
      <alignment horizontal="center"/>
    </xf>
    <xf numFmtId="0" fontId="14" fillId="9" borderId="9" xfId="0" applyFont="1" applyFill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 wrapText="1"/>
    </xf>
    <xf numFmtId="0" fontId="14" fillId="9" borderId="8" xfId="0" applyFont="1" applyFill="1" applyBorder="1" applyAlignment="1">
      <alignment horizontal="center" vertical="center" wrapText="1"/>
    </xf>
    <xf numFmtId="0" fontId="14" fillId="9" borderId="0" xfId="0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0" fillId="12" borderId="1" xfId="0" applyFont="1" applyFill="1" applyBorder="1" applyAlignment="1">
      <alignment horizontal="center" vertical="center" textRotation="90" wrapText="1"/>
    </xf>
    <xf numFmtId="0" fontId="6" fillId="13" borderId="1" xfId="0" applyFont="1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 textRotation="90" wrapText="1"/>
    </xf>
    <xf numFmtId="0" fontId="6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textRotation="90"/>
    </xf>
    <xf numFmtId="0" fontId="6" fillId="14" borderId="1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 textRotation="90"/>
    </xf>
    <xf numFmtId="0" fontId="6" fillId="15" borderId="1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0" fillId="15" borderId="1" xfId="0" applyFont="1" applyFill="1" applyBorder="1" applyAlignment="1">
      <alignment horizontal="center" vertical="center" textRotation="90" wrapText="1"/>
    </xf>
    <xf numFmtId="0" fontId="0" fillId="16" borderId="1" xfId="0" applyFont="1" applyFill="1" applyBorder="1" applyAlignment="1">
      <alignment horizontal="center" vertical="center" textRotation="90" wrapText="1"/>
    </xf>
    <xf numFmtId="0" fontId="0" fillId="17" borderId="1" xfId="0" applyFont="1" applyFill="1" applyBorder="1" applyAlignment="1">
      <alignment horizontal="center" vertical="center" textRotation="90" wrapText="1"/>
    </xf>
    <xf numFmtId="0" fontId="0" fillId="18" borderId="3" xfId="0" applyFill="1" applyBorder="1" applyAlignment="1">
      <alignment horizontal="center" vertical="center" textRotation="90"/>
    </xf>
    <xf numFmtId="0" fontId="6" fillId="18" borderId="1" xfId="0" applyFont="1" applyFill="1" applyBorder="1" applyAlignment="1">
      <alignment horizontal="center" vertical="center"/>
    </xf>
    <xf numFmtId="0" fontId="6" fillId="19" borderId="1" xfId="0" applyFont="1" applyFill="1" applyBorder="1" applyAlignment="1">
      <alignment horizontal="center" vertical="center"/>
    </xf>
    <xf numFmtId="0" fontId="6" fillId="22" borderId="1" xfId="0" applyFont="1" applyFill="1" applyBorder="1" applyAlignment="1">
      <alignment horizontal="center" vertical="center"/>
    </xf>
    <xf numFmtId="0" fontId="17" fillId="3" borderId="0" xfId="0" applyFont="1" applyFill="1" applyAlignment="1">
      <alignment horizontal="right" vertical="center"/>
    </xf>
    <xf numFmtId="0" fontId="0" fillId="8" borderId="1" xfId="0" applyFill="1" applyBorder="1" applyAlignment="1">
      <alignment horizontal="right" vertical="center"/>
    </xf>
    <xf numFmtId="0" fontId="5" fillId="5" borderId="0" xfId="0" applyFont="1" applyFill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0" xfId="0" applyFill="1" applyAlignment="1">
      <alignment horizontal="left" vertical="center"/>
    </xf>
    <xf numFmtId="0" fontId="0" fillId="5" borderId="0" xfId="0" applyFill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4" fillId="8" borderId="5" xfId="0" applyFont="1" applyFill="1" applyBorder="1" applyAlignment="1">
      <alignment horizontal="centerContinuous" vertical="center"/>
    </xf>
    <xf numFmtId="0" fontId="4" fillId="8" borderId="2" xfId="0" applyFont="1" applyFill="1" applyBorder="1" applyAlignment="1">
      <alignment horizontal="centerContinuous" vertical="center"/>
    </xf>
    <xf numFmtId="0" fontId="4" fillId="8" borderId="1" xfId="0" applyFont="1" applyFill="1" applyBorder="1" applyAlignment="1">
      <alignment horizontal="right" vertical="center"/>
    </xf>
    <xf numFmtId="164" fontId="0" fillId="0" borderId="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right"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16" fillId="0" borderId="1" xfId="0" applyFont="1" applyFill="1" applyBorder="1" applyAlignment="1">
      <alignment horizontal="left" vertical="center"/>
    </xf>
    <xf numFmtId="0" fontId="17" fillId="3" borderId="1" xfId="0" applyFont="1" applyFill="1" applyBorder="1" applyAlignment="1">
      <alignment horizontal="right" vertical="center"/>
    </xf>
    <xf numFmtId="0" fontId="0" fillId="0" borderId="3" xfId="0" applyBorder="1" applyAlignment="1">
      <alignment vertical="center"/>
    </xf>
    <xf numFmtId="0" fontId="4" fillId="0" borderId="2" xfId="0" applyFont="1" applyFill="1" applyBorder="1" applyAlignment="1">
      <alignment horizontal="right" vertical="center"/>
    </xf>
    <xf numFmtId="0" fontId="0" fillId="0" borderId="1" xfId="0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6" fillId="6" borderId="0" xfId="0" applyFont="1" applyFill="1" applyAlignment="1">
      <alignment horizontal="left" vertical="center"/>
    </xf>
    <xf numFmtId="0" fontId="6" fillId="11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6" fillId="11" borderId="0" xfId="0" applyFont="1" applyFill="1" applyBorder="1" applyAlignment="1">
      <alignment horizontal="left" vertical="center"/>
    </xf>
    <xf numFmtId="0" fontId="6" fillId="11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20" borderId="5" xfId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0" fontId="1" fillId="23" borderId="10" xfId="0" applyFont="1" applyFill="1" applyBorder="1" applyAlignment="1">
      <alignment horizontal="center" vertical="center"/>
    </xf>
    <xf numFmtId="0" fontId="19" fillId="23" borderId="1" xfId="0" applyFont="1" applyFill="1" applyBorder="1" applyAlignment="1">
      <alignment horizontal="center" vertical="center"/>
    </xf>
    <xf numFmtId="0" fontId="1" fillId="24" borderId="5" xfId="0" applyFont="1" applyFill="1" applyBorder="1" applyAlignment="1">
      <alignment horizontal="center" vertical="center"/>
    </xf>
    <xf numFmtId="0" fontId="18" fillId="21" borderId="1" xfId="1" applyFont="1" applyFill="1" applyBorder="1" applyAlignment="1">
      <alignment horizontal="center" vertical="center"/>
    </xf>
    <xf numFmtId="0" fontId="20" fillId="21" borderId="1" xfId="1" applyFont="1" applyFill="1" applyBorder="1" applyAlignment="1">
      <alignment horizontal="center" vertical="center"/>
    </xf>
    <xf numFmtId="0" fontId="1" fillId="23" borderId="5" xfId="0" applyFont="1" applyFill="1" applyBorder="1" applyAlignment="1">
      <alignment horizontal="center" vertical="center"/>
    </xf>
    <xf numFmtId="0" fontId="19" fillId="25" borderId="1" xfId="0" applyFont="1" applyFill="1" applyBorder="1" applyAlignment="1">
      <alignment horizontal="center" vertical="center"/>
    </xf>
    <xf numFmtId="0" fontId="18" fillId="26" borderId="1" xfId="1" applyFont="1" applyFill="1" applyBorder="1" applyAlignment="1">
      <alignment horizontal="center" vertical="center"/>
    </xf>
    <xf numFmtId="0" fontId="20" fillId="26" borderId="1" xfId="1" applyFont="1" applyFill="1" applyBorder="1" applyAlignment="1">
      <alignment horizontal="center" vertical="center"/>
    </xf>
    <xf numFmtId="49" fontId="21" fillId="27" borderId="1" xfId="0" applyNumberFormat="1" applyFont="1" applyFill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8" fillId="28" borderId="1" xfId="1" applyFont="1" applyFill="1" applyBorder="1" applyAlignment="1">
      <alignment horizontal="center" vertical="center"/>
    </xf>
    <xf numFmtId="0" fontId="20" fillId="28" borderId="1" xfId="1" applyFont="1" applyFill="1" applyBorder="1" applyAlignment="1">
      <alignment horizontal="center" vertical="center"/>
    </xf>
    <xf numFmtId="49" fontId="21" fillId="29" borderId="1" xfId="0" applyNumberFormat="1" applyFont="1" applyFill="1" applyBorder="1" applyAlignment="1">
      <alignment horizontal="center" vertical="center"/>
    </xf>
    <xf numFmtId="0" fontId="18" fillId="0" borderId="0" xfId="1"/>
    <xf numFmtId="0" fontId="18" fillId="30" borderId="1" xfId="1" applyFont="1" applyFill="1" applyBorder="1" applyAlignment="1">
      <alignment horizontal="center" vertical="center"/>
    </xf>
    <xf numFmtId="0" fontId="20" fillId="30" borderId="1" xfId="1" applyFont="1" applyFill="1" applyBorder="1" applyAlignment="1">
      <alignment horizontal="center" vertical="center"/>
    </xf>
    <xf numFmtId="0" fontId="1" fillId="19" borderId="5" xfId="0" applyFont="1" applyFill="1" applyBorder="1" applyAlignment="1">
      <alignment horizontal="center" vertical="center"/>
    </xf>
    <xf numFmtId="0" fontId="21" fillId="19" borderId="1" xfId="0" applyFont="1" applyFill="1" applyBorder="1" applyAlignment="1">
      <alignment horizontal="center" vertical="center"/>
    </xf>
    <xf numFmtId="0" fontId="18" fillId="31" borderId="1" xfId="1" applyFont="1" applyFill="1" applyBorder="1" applyAlignment="1">
      <alignment horizontal="center" vertical="center"/>
    </xf>
    <xf numFmtId="0" fontId="20" fillId="32" borderId="1" xfId="1" applyFont="1" applyFill="1" applyBorder="1" applyAlignment="1">
      <alignment horizontal="center" vertical="center"/>
    </xf>
    <xf numFmtId="0" fontId="1" fillId="33" borderId="5" xfId="0" applyFont="1" applyFill="1" applyBorder="1" applyAlignment="1">
      <alignment horizontal="center" vertical="center"/>
    </xf>
    <xf numFmtId="0" fontId="21" fillId="33" borderId="1" xfId="0" applyFont="1" applyFill="1" applyBorder="1" applyAlignment="1">
      <alignment horizontal="center" vertical="center"/>
    </xf>
    <xf numFmtId="0" fontId="21" fillId="21" borderId="1" xfId="1" applyFont="1" applyFill="1" applyBorder="1" applyAlignment="1">
      <alignment horizontal="center" vertical="center"/>
    </xf>
    <xf numFmtId="0" fontId="18" fillId="34" borderId="1" xfId="1" applyFont="1" applyFill="1" applyBorder="1" applyAlignment="1">
      <alignment horizontal="center" vertical="center"/>
    </xf>
    <xf numFmtId="0" fontId="20" fillId="34" borderId="1" xfId="1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9" fillId="7" borderId="1" xfId="0" applyFont="1" applyFill="1" applyBorder="1" applyAlignment="1">
      <alignment horizontal="center" vertical="center"/>
    </xf>
    <xf numFmtId="0" fontId="1" fillId="35" borderId="5" xfId="0" applyFont="1" applyFill="1" applyBorder="1" applyAlignment="1">
      <alignment horizontal="center" vertical="center"/>
    </xf>
    <xf numFmtId="0" fontId="19" fillId="35" borderId="1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43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color rgb="FFFFFF00"/>
      </font>
      <fill>
        <patternFill>
          <bgColor rgb="FFFF0000"/>
        </patternFill>
      </fill>
    </dxf>
    <dxf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1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indent="0" justifyLastLine="0" shrinkToFit="0" readingOrder="0"/>
    </dxf>
    <dxf>
      <font>
        <b/>
        <i/>
        <color theme="1"/>
      </font>
      <fill>
        <gradientFill type="path" left="0.5" right="0.5" top="0.5" bottom="0.5">
          <stop position="0">
            <color rgb="FFFFFF00"/>
          </stop>
          <stop position="1">
            <color theme="1"/>
          </stop>
        </gradientFill>
      </fill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/>
        <color theme="1"/>
      </font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  <border>
        <vertical/>
        <horizontal/>
      </border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>
      <tableStyleElement type="wholeTable" dxfId="437"/>
      <tableStyleElement type="headerRow" dxfId="436"/>
      <tableStyleElement type="firstRowStripe" dxfId="435"/>
      <tableStyleElement type="secondRowStripe" dxfId="434"/>
    </tableStyle>
  </tableStyles>
  <colors>
    <mruColors>
      <color rgb="FFFF00FF"/>
      <color rgb="FF00FF00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</xdr:colOff>
      <xdr:row>16</xdr:row>
      <xdr:rowOff>5714</xdr:rowOff>
    </xdr:from>
    <xdr:to>
      <xdr:col>2</xdr:col>
      <xdr:colOff>1384935</xdr:colOff>
      <xdr:row>19</xdr:row>
      <xdr:rowOff>148589</xdr:rowOff>
    </xdr:to>
    <xdr:sp macro="" textlink="">
      <xdr:nvSpPr>
        <xdr:cNvPr id="3" name="Rectangle à coins arrondis 2"/>
        <xdr:cNvSpPr/>
      </xdr:nvSpPr>
      <xdr:spPr>
        <a:xfrm>
          <a:off x="2085975" y="2863214"/>
          <a:ext cx="1371600" cy="7143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 u="sng"/>
            <a:t>Entrez un Nom</a:t>
          </a:r>
        </a:p>
      </xdr:txBody>
    </xdr:sp>
    <xdr:clientData/>
  </xdr:twoCellAnchor>
  <xdr:twoCellAnchor>
    <xdr:from>
      <xdr:col>1</xdr:col>
      <xdr:colOff>9525</xdr:colOff>
      <xdr:row>1</xdr:row>
      <xdr:rowOff>28574</xdr:rowOff>
    </xdr:from>
    <xdr:to>
      <xdr:col>2</xdr:col>
      <xdr:colOff>1400175</xdr:colOff>
      <xdr:row>3</xdr:row>
      <xdr:rowOff>171450</xdr:rowOff>
    </xdr:to>
    <xdr:sp macro="" textlink="">
      <xdr:nvSpPr>
        <xdr:cNvPr id="2" name="Rectangle à coins arrondis 1"/>
        <xdr:cNvSpPr/>
      </xdr:nvSpPr>
      <xdr:spPr>
        <a:xfrm>
          <a:off x="1428750" y="28574"/>
          <a:ext cx="1981200" cy="523876"/>
        </a:xfrm>
        <a:prstGeom prst="round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Suivi Planning ultrA SiMplE</a:t>
          </a:r>
        </a:p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"LOUREED"</a:t>
          </a:r>
        </a:p>
      </xdr:txBody>
    </xdr:sp>
    <xdr:clientData/>
  </xdr:twoCellAnchor>
  <xdr:twoCellAnchor>
    <xdr:from>
      <xdr:col>0</xdr:col>
      <xdr:colOff>57150</xdr:colOff>
      <xdr:row>1</xdr:row>
      <xdr:rowOff>28574</xdr:rowOff>
    </xdr:from>
    <xdr:to>
      <xdr:col>0</xdr:col>
      <xdr:colOff>1389150</xdr:colOff>
      <xdr:row>2</xdr:row>
      <xdr:rowOff>90074</xdr:rowOff>
    </xdr:to>
    <xdr:sp macro="[0]!Ajout_de_Personnel" textlink="">
      <xdr:nvSpPr>
        <xdr:cNvPr id="4" name="Rectangle à coins arrondis 3"/>
        <xdr:cNvSpPr/>
      </xdr:nvSpPr>
      <xdr:spPr>
        <a:xfrm>
          <a:off x="57150" y="28574"/>
          <a:ext cx="1332000" cy="2520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tx1"/>
              </a:solidFill>
            </a:rPr>
            <a:t>Ajouter un Personnel</a:t>
          </a:r>
        </a:p>
      </xdr:txBody>
    </xdr:sp>
    <xdr:clientData/>
  </xdr:twoCellAnchor>
  <xdr:twoCellAnchor>
    <xdr:from>
      <xdr:col>0</xdr:col>
      <xdr:colOff>57150</xdr:colOff>
      <xdr:row>2</xdr:row>
      <xdr:rowOff>114300</xdr:rowOff>
    </xdr:from>
    <xdr:to>
      <xdr:col>0</xdr:col>
      <xdr:colOff>1389150</xdr:colOff>
      <xdr:row>3</xdr:row>
      <xdr:rowOff>175800</xdr:rowOff>
    </xdr:to>
    <xdr:sp macro="[0]!Aujourdhui" textlink="">
      <xdr:nvSpPr>
        <xdr:cNvPr id="5" name="Rectangle à coins arrondis 4"/>
        <xdr:cNvSpPr/>
      </xdr:nvSpPr>
      <xdr:spPr>
        <a:xfrm>
          <a:off x="57150" y="304800"/>
          <a:ext cx="1332000" cy="252000"/>
        </a:xfrm>
        <a:prstGeom prst="roundRect">
          <a:avLst/>
        </a:prstGeom>
        <a:solidFill>
          <a:srgbClr val="FF00FF"/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</xdr:colOff>
          <xdr:row>18</xdr:row>
          <xdr:rowOff>7620</xdr:rowOff>
        </xdr:from>
        <xdr:to>
          <xdr:col>2</xdr:col>
          <xdr:colOff>1089660</xdr:colOff>
          <xdr:row>19</xdr:row>
          <xdr:rowOff>60960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/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34</xdr:row>
      <xdr:rowOff>66674</xdr:rowOff>
    </xdr:to>
    <xdr:sp macro="" textlink="">
      <xdr:nvSpPr>
        <xdr:cNvPr id="7" name="Rectangle 6"/>
        <xdr:cNvSpPr/>
      </xdr:nvSpPr>
      <xdr:spPr>
        <a:xfrm>
          <a:off x="8258175" y="4476749"/>
          <a:ext cx="1809750" cy="206692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/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 fériés sur la feuille "Planning"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fériées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/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0</xdr:row>
          <xdr:rowOff>144780</xdr:rowOff>
        </xdr:from>
        <xdr:to>
          <xdr:col>5</xdr:col>
          <xdr:colOff>38100</xdr:colOff>
          <xdr:row>2</xdr:row>
          <xdr:rowOff>15240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1</xdr:row>
          <xdr:rowOff>144780</xdr:rowOff>
        </xdr:from>
        <xdr:to>
          <xdr:col>5</xdr:col>
          <xdr:colOff>38100</xdr:colOff>
          <xdr:row>3</xdr:row>
          <xdr:rowOff>15240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2</xdr:row>
          <xdr:rowOff>144780</xdr:rowOff>
        </xdr:from>
        <xdr:to>
          <xdr:col>5</xdr:col>
          <xdr:colOff>38100</xdr:colOff>
          <xdr:row>4</xdr:row>
          <xdr:rowOff>15240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3</xdr:row>
          <xdr:rowOff>144780</xdr:rowOff>
        </xdr:from>
        <xdr:to>
          <xdr:col>5</xdr:col>
          <xdr:colOff>38100</xdr:colOff>
          <xdr:row>5</xdr:row>
          <xdr:rowOff>15240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4</xdr:row>
          <xdr:rowOff>137160</xdr:rowOff>
        </xdr:from>
        <xdr:to>
          <xdr:col>5</xdr:col>
          <xdr:colOff>38100</xdr:colOff>
          <xdr:row>6</xdr:row>
          <xdr:rowOff>7620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5</xdr:row>
          <xdr:rowOff>137160</xdr:rowOff>
        </xdr:from>
        <xdr:to>
          <xdr:col>5</xdr:col>
          <xdr:colOff>38100</xdr:colOff>
          <xdr:row>7</xdr:row>
          <xdr:rowOff>7620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6</xdr:row>
          <xdr:rowOff>137160</xdr:rowOff>
        </xdr:from>
        <xdr:to>
          <xdr:col>5</xdr:col>
          <xdr:colOff>38100</xdr:colOff>
          <xdr:row>8</xdr:row>
          <xdr:rowOff>7620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Planning" displayName="Planning" ref="A21:OJ23" totalsRowShown="0" headerRowDxfId="4" dataDxfId="3">
  <autoFilter ref="A21:OJ23"/>
  <sortState ref="A22:OJ23">
    <sortCondition ref="OB21:OB23"/>
  </sortState>
  <tableColumns count="400">
    <tableColumn id="1" name="Discipline" dataDxfId="404"/>
    <tableColumn id="2" name="Section" dataDxfId="403"/>
    <tableColumn id="3" name="Nom Prénom" dataDxfId="402"/>
    <tableColumn id="4" name="F1" dataDxfId="401"/>
    <tableColumn id="5" name="F2" dataDxfId="400"/>
    <tableColumn id="6" name="F3" dataDxfId="399"/>
    <tableColumn id="7" name="F4" dataDxfId="398"/>
    <tableColumn id="8" name="F5" dataDxfId="397"/>
    <tableColumn id="9" name="F6" dataDxfId="396"/>
    <tableColumn id="10" name="F7" dataDxfId="395"/>
    <tableColumn id="11" name="F8" dataDxfId="394"/>
    <tableColumn id="12" name="F9" dataDxfId="393"/>
    <tableColumn id="13" name="F10" dataDxfId="392"/>
    <tableColumn id="14" name="F11" dataDxfId="391"/>
    <tableColumn id="15" name="F12" dataDxfId="390"/>
    <tableColumn id="16" name="F13" dataDxfId="389"/>
    <tableColumn id="17" name="F14" dataDxfId="388"/>
    <tableColumn id="18" name="F15" dataDxfId="387"/>
    <tableColumn id="19" name="F16" dataDxfId="386"/>
    <tableColumn id="20" name="F17" dataDxfId="385"/>
    <tableColumn id="21" name="F18" dataDxfId="384"/>
    <tableColumn id="22" name="F19" dataDxfId="383"/>
    <tableColumn id="23" name="F20" dataDxfId="382"/>
    <tableColumn id="24" name="F21" dataDxfId="381"/>
    <tableColumn id="25" name="F22" dataDxfId="380"/>
    <tableColumn id="26" name="F23" dataDxfId="379"/>
    <tableColumn id="27" name="F24" dataDxfId="378"/>
    <tableColumn id="28" name="F25" dataDxfId="377"/>
    <tableColumn id="29" name="F26" dataDxfId="376"/>
    <tableColumn id="30" name="F27" dataDxfId="375"/>
    <tableColumn id="31" name="F28" dataDxfId="374"/>
    <tableColumn id="32" name="F29" dataDxfId="373"/>
    <tableColumn id="33" name="F30" dataDxfId="372"/>
    <tableColumn id="34" name="F31" dataDxfId="371"/>
    <tableColumn id="35" name="F32" dataDxfId="370"/>
    <tableColumn id="36" name="F33" dataDxfId="369"/>
    <tableColumn id="37" name="F34" dataDxfId="368"/>
    <tableColumn id="38" name="F35" dataDxfId="367"/>
    <tableColumn id="39" name="F36" dataDxfId="366"/>
    <tableColumn id="40" name="F37" dataDxfId="365"/>
    <tableColumn id="41" name="F38" dataDxfId="364"/>
    <tableColumn id="42" name="F39" dataDxfId="363"/>
    <tableColumn id="43" name="F40" dataDxfId="362"/>
    <tableColumn id="44" name="F41" dataDxfId="361"/>
    <tableColumn id="45" name="F42" dataDxfId="360"/>
    <tableColumn id="46" name="F43" dataDxfId="359"/>
    <tableColumn id="47" name="F44" dataDxfId="358"/>
    <tableColumn id="48" name="F45" dataDxfId="357"/>
    <tableColumn id="49" name="F46" dataDxfId="356"/>
    <tableColumn id="50" name="F47" dataDxfId="355"/>
    <tableColumn id="51" name="F48" dataDxfId="354"/>
    <tableColumn id="52" name="F49" dataDxfId="353"/>
    <tableColumn id="53" name="F50" dataDxfId="352"/>
    <tableColumn id="54" name="F51" dataDxfId="351"/>
    <tableColumn id="55" name="F52" dataDxfId="350"/>
    <tableColumn id="56" name="F53" dataDxfId="349"/>
    <tableColumn id="57" name="F54" dataDxfId="348"/>
    <tableColumn id="58" name="F55" dataDxfId="347"/>
    <tableColumn id="59" name="F56" dataDxfId="346"/>
    <tableColumn id="60" name="F57" dataDxfId="345"/>
    <tableColumn id="61" name="F58" dataDxfId="344"/>
    <tableColumn id="62" name="F59" dataDxfId="343"/>
    <tableColumn id="63" name="F60" dataDxfId="342"/>
    <tableColumn id="64" name="F61" dataDxfId="341"/>
    <tableColumn id="65" name="F62" dataDxfId="340"/>
    <tableColumn id="66" name="F63" dataDxfId="339"/>
    <tableColumn id="67" name="F64" dataDxfId="338"/>
    <tableColumn id="68" name="F65" dataDxfId="337"/>
    <tableColumn id="69" name="F66" dataDxfId="336"/>
    <tableColumn id="70" name="F67" dataDxfId="335"/>
    <tableColumn id="71" name="F68" dataDxfId="334"/>
    <tableColumn id="72" name="F69" dataDxfId="333"/>
    <tableColumn id="73" name="F70" dataDxfId="332"/>
    <tableColumn id="74" name="F71" dataDxfId="331"/>
    <tableColumn id="75" name="F72" dataDxfId="330"/>
    <tableColumn id="76" name="F73" dataDxfId="329"/>
    <tableColumn id="77" name="F74" dataDxfId="328"/>
    <tableColumn id="78" name="F75" dataDxfId="327"/>
    <tableColumn id="79" name="F76" dataDxfId="326"/>
    <tableColumn id="80" name="F77" dataDxfId="325"/>
    <tableColumn id="81" name="F78" dataDxfId="324"/>
    <tableColumn id="82" name="F79" dataDxfId="323"/>
    <tableColumn id="83" name="F80" dataDxfId="322"/>
    <tableColumn id="84" name="F81" dataDxfId="321"/>
    <tableColumn id="85" name="F82" dataDxfId="320"/>
    <tableColumn id="86" name="F83" dataDxfId="319"/>
    <tableColumn id="87" name="F84" dataDxfId="318"/>
    <tableColumn id="88" name="F85" dataDxfId="317"/>
    <tableColumn id="89" name="F86" dataDxfId="316"/>
    <tableColumn id="90" name="F87" dataDxfId="315"/>
    <tableColumn id="91" name="F88" dataDxfId="314"/>
    <tableColumn id="92" name="F89" dataDxfId="313"/>
    <tableColumn id="93" name="F90" dataDxfId="312"/>
    <tableColumn id="94" name="F91" dataDxfId="311"/>
    <tableColumn id="95" name="F92" dataDxfId="310"/>
    <tableColumn id="96" name="F93" dataDxfId="309"/>
    <tableColumn id="97" name="F94" dataDxfId="308"/>
    <tableColumn id="98" name="F95" dataDxfId="307"/>
    <tableColumn id="99" name="F96" dataDxfId="306"/>
    <tableColumn id="100" name="F97" dataDxfId="305"/>
    <tableColumn id="101" name="F98" dataDxfId="304"/>
    <tableColumn id="102" name="F99" dataDxfId="303"/>
    <tableColumn id="103" name="F100" dataDxfId="302"/>
    <tableColumn id="104" name="F101" dataDxfId="301"/>
    <tableColumn id="105" name="F102" dataDxfId="300"/>
    <tableColumn id="106" name="F103" dataDxfId="299"/>
    <tableColumn id="107" name="F104" dataDxfId="298"/>
    <tableColumn id="108" name="F105" dataDxfId="297"/>
    <tableColumn id="109" name="F106" dataDxfId="296"/>
    <tableColumn id="110" name="F107" dataDxfId="295"/>
    <tableColumn id="111" name="F108" dataDxfId="294"/>
    <tableColumn id="112" name="F109" dataDxfId="293"/>
    <tableColumn id="113" name="F110" dataDxfId="292"/>
    <tableColumn id="114" name="F111" dataDxfId="291"/>
    <tableColumn id="115" name="F112" dataDxfId="290"/>
    <tableColumn id="116" name="F113" dataDxfId="289"/>
    <tableColumn id="117" name="F114" dataDxfId="288"/>
    <tableColumn id="118" name="F115" dataDxfId="287"/>
    <tableColumn id="119" name="F116" dataDxfId="286"/>
    <tableColumn id="120" name="F117" dataDxfId="285"/>
    <tableColumn id="121" name="F118" dataDxfId="284"/>
    <tableColumn id="122" name="F119" dataDxfId="283"/>
    <tableColumn id="123" name="F120" dataDxfId="282"/>
    <tableColumn id="124" name="F121" dataDxfId="281"/>
    <tableColumn id="125" name="F122" dataDxfId="280"/>
    <tableColumn id="126" name="F123" dataDxfId="279"/>
    <tableColumn id="127" name="F124" dataDxfId="278"/>
    <tableColumn id="128" name="F125" dataDxfId="277"/>
    <tableColumn id="129" name="F126" dataDxfId="276"/>
    <tableColumn id="130" name="F127" dataDxfId="275"/>
    <tableColumn id="131" name="F128" dataDxfId="274"/>
    <tableColumn id="132" name="F129" dataDxfId="273"/>
    <tableColumn id="133" name="F130" dataDxfId="272"/>
    <tableColumn id="134" name="F131" dataDxfId="271"/>
    <tableColumn id="135" name="F132" dataDxfId="270"/>
    <tableColumn id="136" name="F133" dataDxfId="269"/>
    <tableColumn id="137" name="F134" dataDxfId="268"/>
    <tableColumn id="138" name="F135" dataDxfId="267"/>
    <tableColumn id="139" name="F136" dataDxfId="266"/>
    <tableColumn id="140" name="F137" dataDxfId="265"/>
    <tableColumn id="141" name="F138" dataDxfId="264"/>
    <tableColumn id="142" name="F139" dataDxfId="263"/>
    <tableColumn id="143" name="F140" dataDxfId="262"/>
    <tableColumn id="144" name="F141" dataDxfId="261"/>
    <tableColumn id="145" name="F142" dataDxfId="260"/>
    <tableColumn id="146" name="F143" dataDxfId="259"/>
    <tableColumn id="147" name="F144" dataDxfId="258"/>
    <tableColumn id="148" name="F145" dataDxfId="257"/>
    <tableColumn id="149" name="F146" dataDxfId="256"/>
    <tableColumn id="150" name="F147" dataDxfId="255"/>
    <tableColumn id="151" name="F148" dataDxfId="254"/>
    <tableColumn id="152" name="F149" dataDxfId="253"/>
    <tableColumn id="153" name="F150" dataDxfId="252"/>
    <tableColumn id="154" name="F151" dataDxfId="251"/>
    <tableColumn id="155" name="F152" dataDxfId="250"/>
    <tableColumn id="156" name="F153" dataDxfId="249"/>
    <tableColumn id="157" name="F154" dataDxfId="248"/>
    <tableColumn id="158" name="F155" dataDxfId="247"/>
    <tableColumn id="159" name="F156" dataDxfId="246"/>
    <tableColumn id="160" name="F157" dataDxfId="245"/>
    <tableColumn id="161" name="F158" dataDxfId="244"/>
    <tableColumn id="162" name="F159" dataDxfId="243"/>
    <tableColumn id="163" name="F160" dataDxfId="242"/>
    <tableColumn id="164" name="F161" dataDxfId="241"/>
    <tableColumn id="165" name="F162" dataDxfId="240"/>
    <tableColumn id="166" name="F163" dataDxfId="239"/>
    <tableColumn id="167" name="F164" dataDxfId="238"/>
    <tableColumn id="168" name="F165" dataDxfId="237"/>
    <tableColumn id="169" name="F166" dataDxfId="236"/>
    <tableColumn id="170" name="F167" dataDxfId="235"/>
    <tableColumn id="171" name="F168" dataDxfId="234"/>
    <tableColumn id="172" name="F169" dataDxfId="233"/>
    <tableColumn id="173" name="F170" dataDxfId="232"/>
    <tableColumn id="174" name="F171" dataDxfId="231"/>
    <tableColumn id="175" name="F172" dataDxfId="230"/>
    <tableColumn id="176" name="F173" dataDxfId="229"/>
    <tableColumn id="177" name="F174" dataDxfId="228"/>
    <tableColumn id="178" name="F175" dataDxfId="227"/>
    <tableColumn id="179" name="F176" dataDxfId="226"/>
    <tableColumn id="180" name="F177" dataDxfId="225"/>
    <tableColumn id="181" name="F178" dataDxfId="224"/>
    <tableColumn id="182" name="F179" dataDxfId="223"/>
    <tableColumn id="183" name="F180" dataDxfId="222"/>
    <tableColumn id="184" name="F181" dataDxfId="221"/>
    <tableColumn id="185" name="F182" dataDxfId="220"/>
    <tableColumn id="186" name="F183" dataDxfId="219"/>
    <tableColumn id="187" name="F184" dataDxfId="218"/>
    <tableColumn id="188" name="F185" dataDxfId="217"/>
    <tableColumn id="189" name="F186" dataDxfId="216"/>
    <tableColumn id="190" name="F187" dataDxfId="215"/>
    <tableColumn id="191" name="F188" dataDxfId="214"/>
    <tableColumn id="192" name="F189" dataDxfId="213"/>
    <tableColumn id="193" name="F190" dataDxfId="212"/>
    <tableColumn id="194" name="F191" dataDxfId="211"/>
    <tableColumn id="195" name="F192" dataDxfId="210"/>
    <tableColumn id="196" name="F193" dataDxfId="209"/>
    <tableColumn id="197" name="F194" dataDxfId="208"/>
    <tableColumn id="198" name="F195" dataDxfId="207"/>
    <tableColumn id="199" name="F196" dataDxfId="206"/>
    <tableColumn id="200" name="F197" dataDxfId="205"/>
    <tableColumn id="201" name="F198" dataDxfId="204"/>
    <tableColumn id="202" name="F199" dataDxfId="203"/>
    <tableColumn id="203" name="F200" dataDxfId="202"/>
    <tableColumn id="204" name="F201" dataDxfId="201"/>
    <tableColumn id="205" name="F202" dataDxfId="200"/>
    <tableColumn id="206" name="F203" dataDxfId="199"/>
    <tableColumn id="207" name="F204" dataDxfId="198"/>
    <tableColumn id="208" name="F205" dataDxfId="197"/>
    <tableColumn id="209" name="F206" dataDxfId="196"/>
    <tableColumn id="210" name="F207" dataDxfId="195"/>
    <tableColumn id="211" name="F208" dataDxfId="194"/>
    <tableColumn id="212" name="F209" dataDxfId="193"/>
    <tableColumn id="213" name="F210" dataDxfId="192"/>
    <tableColumn id="214" name="F211" dataDxfId="191"/>
    <tableColumn id="215" name="F212" dataDxfId="190"/>
    <tableColumn id="216" name="F213" dataDxfId="189"/>
    <tableColumn id="217" name="F214" dataDxfId="188"/>
    <tableColumn id="218" name="F215" dataDxfId="187"/>
    <tableColumn id="219" name="F216" dataDxfId="186"/>
    <tableColumn id="220" name="F217" dataDxfId="185"/>
    <tableColumn id="221" name="F218" dataDxfId="184"/>
    <tableColumn id="222" name="F219" dataDxfId="183"/>
    <tableColumn id="223" name="F220" dataDxfId="182"/>
    <tableColumn id="224" name="F221" dataDxfId="181"/>
    <tableColumn id="225" name="F222" dataDxfId="180"/>
    <tableColumn id="226" name="F223" dataDxfId="179"/>
    <tableColumn id="227" name="F224" dataDxfId="178"/>
    <tableColumn id="228" name="F225" dataDxfId="177"/>
    <tableColumn id="229" name="F226" dataDxfId="176"/>
    <tableColumn id="230" name="F227" dataDxfId="175"/>
    <tableColumn id="231" name="F228" dataDxfId="174"/>
    <tableColumn id="232" name="F229" dataDxfId="173"/>
    <tableColumn id="233" name="F230" dataDxfId="172"/>
    <tableColumn id="234" name="F231" dataDxfId="171"/>
    <tableColumn id="235" name="F232" dataDxfId="170"/>
    <tableColumn id="236" name="F233" dataDxfId="169"/>
    <tableColumn id="237" name="F234" dataDxfId="168"/>
    <tableColumn id="238" name="F235" dataDxfId="167"/>
    <tableColumn id="239" name="F236" dataDxfId="166"/>
    <tableColumn id="240" name="F237" dataDxfId="165"/>
    <tableColumn id="241" name="F238" dataDxfId="164"/>
    <tableColumn id="242" name="F239" dataDxfId="163"/>
    <tableColumn id="243" name="F240" dataDxfId="162"/>
    <tableColumn id="244" name="F241" dataDxfId="161"/>
    <tableColumn id="245" name="F242" dataDxfId="160"/>
    <tableColumn id="246" name="F243" dataDxfId="159"/>
    <tableColumn id="247" name="F244" dataDxfId="158"/>
    <tableColumn id="248" name="F245" dataDxfId="157"/>
    <tableColumn id="249" name="F246" dataDxfId="156"/>
    <tableColumn id="250" name="F247" dataDxfId="155"/>
    <tableColumn id="251" name="F248" dataDxfId="154"/>
    <tableColumn id="252" name="F249" dataDxfId="153"/>
    <tableColumn id="253" name="F250" dataDxfId="152"/>
    <tableColumn id="254" name="F251" dataDxfId="151"/>
    <tableColumn id="255" name="F252" dataDxfId="150"/>
    <tableColumn id="256" name="F253" dataDxfId="149"/>
    <tableColumn id="257" name="F254" dataDxfId="148"/>
    <tableColumn id="258" name="F255" dataDxfId="147"/>
    <tableColumn id="259" name="F256" dataDxfId="146"/>
    <tableColumn id="260" name="F257" dataDxfId="145"/>
    <tableColumn id="261" name="F258" dataDxfId="144"/>
    <tableColumn id="262" name="F259" dataDxfId="143"/>
    <tableColumn id="263" name="F260" dataDxfId="142"/>
    <tableColumn id="264" name="F261" dataDxfId="141"/>
    <tableColumn id="265" name="F262" dataDxfId="140"/>
    <tableColumn id="266" name="F263" dataDxfId="139"/>
    <tableColumn id="267" name="F264" dataDxfId="138"/>
    <tableColumn id="268" name="F265" dataDxfId="137"/>
    <tableColumn id="269" name="F266" dataDxfId="136"/>
    <tableColumn id="270" name="F267" dataDxfId="135"/>
    <tableColumn id="271" name="F268" dataDxfId="134"/>
    <tableColumn id="272" name="F269" dataDxfId="133"/>
    <tableColumn id="273" name="F270" dataDxfId="132"/>
    <tableColumn id="274" name="F271" dataDxfId="131"/>
    <tableColumn id="275" name="F272" dataDxfId="130"/>
    <tableColumn id="276" name="F273" dataDxfId="129"/>
    <tableColumn id="277" name="F274" dataDxfId="128"/>
    <tableColumn id="278" name="F275" dataDxfId="127"/>
    <tableColumn id="279" name="F276" dataDxfId="126"/>
    <tableColumn id="280" name="F277" dataDxfId="125"/>
    <tableColumn id="281" name="F278" dataDxfId="124"/>
    <tableColumn id="282" name="F279" dataDxfId="123"/>
    <tableColumn id="283" name="F280" dataDxfId="122"/>
    <tableColumn id="284" name="F281" dataDxfId="121"/>
    <tableColumn id="285" name="F282" dataDxfId="120"/>
    <tableColumn id="286" name="F283" dataDxfId="119"/>
    <tableColumn id="287" name="F284" dataDxfId="118"/>
    <tableColumn id="288" name="F285" dataDxfId="117"/>
    <tableColumn id="289" name="F286" dataDxfId="116"/>
    <tableColumn id="290" name="F287" dataDxfId="115"/>
    <tableColumn id="291" name="F288" dataDxfId="114"/>
    <tableColumn id="292" name="F289" dataDxfId="113"/>
    <tableColumn id="293" name="F290" dataDxfId="112"/>
    <tableColumn id="294" name="F291" dataDxfId="111"/>
    <tableColumn id="295" name="F292" dataDxfId="110"/>
    <tableColumn id="296" name="F293" dataDxfId="109"/>
    <tableColumn id="297" name="F294" dataDxfId="108"/>
    <tableColumn id="298" name="F295" dataDxfId="107"/>
    <tableColumn id="299" name="F296" dataDxfId="106"/>
    <tableColumn id="300" name="F297" dataDxfId="105"/>
    <tableColumn id="301" name="F298" dataDxfId="104"/>
    <tableColumn id="302" name="F299" dataDxfId="103"/>
    <tableColumn id="303" name="F300" dataDxfId="102"/>
    <tableColumn id="304" name="F301" dataDxfId="101"/>
    <tableColumn id="305" name="F302" dataDxfId="100"/>
    <tableColumn id="306" name="F303" dataDxfId="99"/>
    <tableColumn id="307" name="F304" dataDxfId="98"/>
    <tableColumn id="308" name="F305" dataDxfId="97"/>
    <tableColumn id="309" name="F306" dataDxfId="96"/>
    <tableColumn id="310" name="F307" dataDxfId="95"/>
    <tableColumn id="311" name="F308" dataDxfId="94"/>
    <tableColumn id="312" name="F309" dataDxfId="93"/>
    <tableColumn id="313" name="F310" dataDxfId="92"/>
    <tableColumn id="314" name="F311" dataDxfId="91"/>
    <tableColumn id="315" name="F312" dataDxfId="90"/>
    <tableColumn id="316" name="F313" dataDxfId="89"/>
    <tableColumn id="317" name="F314" dataDxfId="88"/>
    <tableColumn id="318" name="F315" dataDxfId="87"/>
    <tableColumn id="319" name="F316" dataDxfId="86"/>
    <tableColumn id="320" name="F317" dataDxfId="85"/>
    <tableColumn id="321" name="F318" dataDxfId="84"/>
    <tableColumn id="322" name="F319" dataDxfId="83"/>
    <tableColumn id="323" name="F320" dataDxfId="82"/>
    <tableColumn id="324" name="F321" dataDxfId="81"/>
    <tableColumn id="325" name="F322" dataDxfId="80"/>
    <tableColumn id="326" name="F323" dataDxfId="79"/>
    <tableColumn id="327" name="F324" dataDxfId="78"/>
    <tableColumn id="328" name="F325" dataDxfId="77"/>
    <tableColumn id="329" name="F326" dataDxfId="76"/>
    <tableColumn id="330" name="F327" dataDxfId="75"/>
    <tableColumn id="331" name="F328" dataDxfId="74"/>
    <tableColumn id="332" name="F329" dataDxfId="73"/>
    <tableColumn id="333" name="F330" dataDxfId="72"/>
    <tableColumn id="334" name="F331" dataDxfId="71"/>
    <tableColumn id="335" name="F332" dataDxfId="70"/>
    <tableColumn id="336" name="F333" dataDxfId="69"/>
    <tableColumn id="337" name="F334" dataDxfId="68"/>
    <tableColumn id="338" name="F335" dataDxfId="67"/>
    <tableColumn id="339" name="F336" dataDxfId="66"/>
    <tableColumn id="340" name="F337" dataDxfId="65"/>
    <tableColumn id="341" name="F338" dataDxfId="64"/>
    <tableColumn id="342" name="F339" dataDxfId="63"/>
    <tableColumn id="343" name="F340" dataDxfId="62"/>
    <tableColumn id="344" name="F341" dataDxfId="61"/>
    <tableColumn id="345" name="F342" dataDxfId="60"/>
    <tableColumn id="346" name="F343" dataDxfId="59"/>
    <tableColumn id="347" name="F344" dataDxfId="58"/>
    <tableColumn id="348" name="F345" dataDxfId="57"/>
    <tableColumn id="349" name="F346" dataDxfId="56"/>
    <tableColumn id="350" name="F347" dataDxfId="55"/>
    <tableColumn id="351" name="F348" dataDxfId="54"/>
    <tableColumn id="352" name="F349" dataDxfId="53"/>
    <tableColumn id="353" name="F350" dataDxfId="52"/>
    <tableColumn id="354" name="F351" dataDxfId="51"/>
    <tableColumn id="355" name="F352" dataDxfId="50"/>
    <tableColumn id="356" name="F353" dataDxfId="49"/>
    <tableColumn id="357" name="F354" dataDxfId="48"/>
    <tableColumn id="358" name="F355" dataDxfId="47"/>
    <tableColumn id="359" name="F356" dataDxfId="46"/>
    <tableColumn id="360" name="F357" dataDxfId="45"/>
    <tableColumn id="361" name="F358" dataDxfId="44"/>
    <tableColumn id="362" name="F359" dataDxfId="43"/>
    <tableColumn id="363" name="F360" dataDxfId="42"/>
    <tableColumn id="364" name="F361" dataDxfId="41"/>
    <tableColumn id="365" name="F362" dataDxfId="40"/>
    <tableColumn id="366" name="F363" dataDxfId="39"/>
    <tableColumn id="367" name="F364" dataDxfId="38"/>
    <tableColumn id="368" name="F365" dataDxfId="37"/>
    <tableColumn id="369" name="F366" dataDxfId="36"/>
    <tableColumn id="370" name="F3662" dataDxfId="35"/>
    <tableColumn id="371" name="F3663" dataDxfId="34"/>
    <tableColumn id="372" name="F3664" dataDxfId="33"/>
    <tableColumn id="373" name="F3665" dataDxfId="32"/>
    <tableColumn id="374" name="F3666" dataDxfId="31"/>
    <tableColumn id="375" name="F3667" dataDxfId="30"/>
    <tableColumn id="376" name="F3668" dataDxfId="29"/>
    <tableColumn id="377" name="F3669" dataDxfId="28"/>
    <tableColumn id="378" name="F36610" dataDxfId="27"/>
    <tableColumn id="379" name="F36611" dataDxfId="26"/>
    <tableColumn id="380" name="F36612" dataDxfId="25"/>
    <tableColumn id="381" name="F36613" dataDxfId="24"/>
    <tableColumn id="382" name="F36614" dataDxfId="23"/>
    <tableColumn id="383" name="F36615" dataDxfId="22"/>
    <tableColumn id="384" name="F36616" dataDxfId="21"/>
    <tableColumn id="385" name="F36617" dataDxfId="20"/>
    <tableColumn id="386" name="F36618" dataDxfId="19"/>
    <tableColumn id="387" name="F36619" dataDxfId="18"/>
    <tableColumn id="388" name="F36620" dataDxfId="17"/>
    <tableColumn id="389" name="F36621" dataDxfId="16"/>
    <tableColumn id="390" name="F36622" dataDxfId="15"/>
    <tableColumn id="391" name="F36623" dataDxfId="14"/>
    <tableColumn id="392" name="F36624" dataDxfId="13"/>
    <tableColumn id="393" name="F36625" dataDxfId="12"/>
    <tableColumn id="394" name="F36626" dataDxfId="11"/>
    <tableColumn id="395" name="F36627" dataDxfId="10"/>
    <tableColumn id="396" name="F36628" dataDxfId="9"/>
    <tableColumn id="397" name="F36629" dataDxfId="8"/>
    <tableColumn id="398" name="F36630" dataDxfId="7"/>
    <tableColumn id="399" name="F36631" dataDxfId="6"/>
    <tableColumn id="400" name="F36632" dataDxfId="5"/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id="3" name="Récap_Individuel" displayName="Récap_Individuel" ref="A2:N4" totalsRowShown="0" headerRowDxfId="423" dataDxfId="421" headerRowBorderDxfId="422">
  <autoFilter ref="A2:N4"/>
  <tableColumns count="14">
    <tableColumn id="1" name="Nom Prénom" dataDxfId="420"/>
    <tableColumn id="2" name="C1" dataDxfId="419"/>
    <tableColumn id="3" name="C2" dataDxfId="418"/>
    <tableColumn id="4" name="C3" dataDxfId="417"/>
    <tableColumn id="5" name="C4" dataDxfId="416"/>
    <tableColumn id="6" name="C5" dataDxfId="415"/>
    <tableColumn id="7" name="C6" dataDxfId="414"/>
    <tableColumn id="8" name="C7" dataDxfId="413"/>
    <tableColumn id="9" name="C8" dataDxfId="412"/>
    <tableColumn id="10" name="C9" dataDxfId="411"/>
    <tableColumn id="11" name="C10" dataDxfId="410"/>
    <tableColumn id="12" name="C11" dataDxfId="409"/>
    <tableColumn id="13" name="C12" dataDxfId="408"/>
    <tableColumn id="14" name="C13" dataDxfId="40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omments" Target="../comments2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J126"/>
  <sheetViews>
    <sheetView showGridLines="0" tabSelected="1" topLeftCell="A2" workbookViewId="0">
      <pane xSplit="3" ySplit="20" topLeftCell="D25" activePane="bottomRight" state="frozen"/>
      <selection activeCell="A2" sqref="A2"/>
      <selection pane="topRight" activeCell="D2" sqref="D2"/>
      <selection pane="bottomLeft" activeCell="A22" sqref="A22"/>
      <selection pane="bottomRight" activeCell="H22" sqref="H22"/>
    </sheetView>
  </sheetViews>
  <sheetFormatPr baseColWidth="10" defaultRowHeight="14.4" x14ac:dyDescent="0.3"/>
  <cols>
    <col min="1" max="1" width="22.88671875" style="4" bestFit="1" customWidth="1"/>
    <col min="2" max="2" width="7.44140625" style="4" bestFit="1" customWidth="1"/>
    <col min="3" max="3" width="16.77734375" style="99" bestFit="1" customWidth="1"/>
    <col min="4" max="4" width="6.6640625" style="4" bestFit="1" customWidth="1"/>
    <col min="5" max="5" width="21.33203125" style="4" bestFit="1" customWidth="1"/>
    <col min="6" max="12" width="6.6640625" style="4" bestFit="1" customWidth="1"/>
    <col min="13" max="17" width="7.44140625" style="4" bestFit="1" customWidth="1"/>
    <col min="18" max="18" width="12.5546875" style="4" bestFit="1" customWidth="1"/>
    <col min="19" max="48" width="7.44140625" style="4" bestFit="1" customWidth="1"/>
    <col min="49" max="49" width="12.33203125" style="4" bestFit="1" customWidth="1"/>
    <col min="50" max="79" width="7.44140625" style="4" bestFit="1" customWidth="1"/>
    <col min="80" max="80" width="10.6640625" style="4" bestFit="1" customWidth="1"/>
    <col min="81" max="102" width="7.44140625" style="4" bestFit="1" customWidth="1"/>
    <col min="103" max="107" width="8.21875" style="4" bestFit="1" customWidth="1"/>
    <col min="108" max="108" width="10.21875" style="4" bestFit="1" customWidth="1"/>
    <col min="109" max="138" width="8.21875" style="4" bestFit="1" customWidth="1"/>
    <col min="139" max="139" width="9.5546875" style="4" bestFit="1" customWidth="1"/>
    <col min="140" max="168" width="8.21875" style="4" bestFit="1" customWidth="1"/>
    <col min="169" max="169" width="9.77734375" style="4" bestFit="1" customWidth="1"/>
    <col min="170" max="199" width="8.21875" style="4" bestFit="1" customWidth="1"/>
    <col min="200" max="200" width="11.5546875" style="4" bestFit="1" customWidth="1"/>
    <col min="201" max="229" width="8.21875" style="4" bestFit="1" customWidth="1"/>
    <col min="230" max="230" width="10.5546875" style="4" bestFit="1" customWidth="1"/>
    <col min="231" max="260" width="8.21875" style="4" bestFit="1" customWidth="1"/>
    <col min="261" max="261" width="16.21875" style="4" bestFit="1" customWidth="1"/>
    <col min="262" max="291" width="8.21875" style="4" bestFit="1" customWidth="1"/>
    <col min="292" max="292" width="13.5546875" style="4" bestFit="1" customWidth="1"/>
    <col min="293" max="321" width="8.21875" style="4" bestFit="1" customWidth="1"/>
    <col min="322" max="322" width="15.6640625" style="4" bestFit="1" customWidth="1"/>
    <col min="323" max="352" width="8.21875" style="4" bestFit="1" customWidth="1"/>
    <col min="353" max="353" width="15.44140625" style="4" bestFit="1" customWidth="1"/>
    <col min="354" max="369" width="8.21875" style="4" bestFit="1" customWidth="1"/>
    <col min="370" max="377" width="9" style="4" bestFit="1" customWidth="1"/>
    <col min="378" max="382" width="9.77734375" style="4" bestFit="1" customWidth="1"/>
    <col min="383" max="383" width="12.5546875" style="4" bestFit="1" customWidth="1"/>
    <col min="384" max="400" width="9.77734375" style="4" bestFit="1" customWidth="1"/>
    <col min="401" max="16384" width="11.5546875" style="4"/>
  </cols>
  <sheetData>
    <row r="1" spans="1:400" hidden="1" x14ac:dyDescent="0.3">
      <c r="A1" s="67"/>
      <c r="C1" s="68" t="s">
        <v>433</v>
      </c>
      <c r="D1" s="3">
        <f t="array" aca="1" ref="D1" ca="1">IF(OR(TEXT(WEEKDAY(D4),"JJJJ")=Jours_chômés,D$5=Fériés),0,1)</f>
        <v>0</v>
      </c>
      <c r="E1" s="3">
        <f t="array" aca="1" ref="E1" ca="1">IF(OR(TEXT(WEEKDAY(E4),"JJJJ")=Jours_chômés,E$5=Fériés),0,1)</f>
        <v>1</v>
      </c>
      <c r="F1" s="3">
        <f t="array" aca="1" ref="F1" ca="1">IF(OR(TEXT(WEEKDAY(F4),"JJJJ")=Jours_chômés,F$5=Fériés),0,1)</f>
        <v>1</v>
      </c>
      <c r="G1" s="3">
        <f t="array" aca="1" ref="G1" ca="1">IF(OR(TEXT(WEEKDAY(G4),"JJJJ")=Jours_chômés,G$5=Fériés),0,1)</f>
        <v>1</v>
      </c>
      <c r="H1" s="3">
        <f t="array" aca="1" ref="H1" ca="1">IF(OR(TEXT(WEEKDAY(H4),"JJJJ")=Jours_chômés,H$5=Fériés),0,1)</f>
        <v>1</v>
      </c>
      <c r="I1" s="3">
        <f t="array" aca="1" ref="I1" ca="1">IF(OR(TEXT(WEEKDAY(I4),"JJJJ")=Jours_chômés,I$5=Fériés),0,1)</f>
        <v>0</v>
      </c>
      <c r="J1" s="3">
        <f t="array" aca="1" ref="J1" ca="1">IF(OR(TEXT(WEEKDAY(J4),"JJJJ")=Jours_chômés,J$5=Fériés),0,1)</f>
        <v>0</v>
      </c>
      <c r="K1" s="3">
        <f t="array" aca="1" ref="K1" ca="1">IF(OR(TEXT(WEEKDAY(K4),"JJJJ")=Jours_chômés,K$5=Fériés),0,1)</f>
        <v>1</v>
      </c>
      <c r="L1" s="3">
        <f t="array" aca="1" ref="L1" ca="1">IF(OR(TEXT(WEEKDAY(L4),"JJJJ")=Jours_chômés,L$5=Fériés),0,1)</f>
        <v>1</v>
      </c>
      <c r="M1" s="3">
        <f t="array" aca="1" ref="M1" ca="1">IF(OR(TEXT(WEEKDAY(M4),"JJJJ")=Jours_chômés,M$5=Fériés),0,1)</f>
        <v>1</v>
      </c>
      <c r="N1" s="3">
        <f t="array" aca="1" ref="N1" ca="1">IF(OR(TEXT(WEEKDAY(N4),"JJJJ")=Jours_chômés,N$5=Fériés),0,1)</f>
        <v>1</v>
      </c>
      <c r="O1" s="3">
        <f t="array" aca="1" ref="O1" ca="1">IF(OR(TEXT(WEEKDAY(O4),"JJJJ")=Jours_chômés,O$5=Fériés),0,1)</f>
        <v>1</v>
      </c>
      <c r="P1" s="3">
        <f t="array" aca="1" ref="P1" ca="1">IF(OR(TEXT(WEEKDAY(P4),"JJJJ")=Jours_chômés,P$5=Fériés),0,1)</f>
        <v>0</v>
      </c>
      <c r="Q1" s="3">
        <f t="array" aca="1" ref="Q1" ca="1">IF(OR(TEXT(WEEKDAY(Q4),"JJJJ")=Jours_chômés,Q$5=Fériés),0,1)</f>
        <v>0</v>
      </c>
      <c r="R1" s="3">
        <f t="array" aca="1" ref="R1" ca="1">IF(OR(TEXT(WEEKDAY(R4),"JJJJ")=Jours_chômés,R$5=Fériés),0,1)</f>
        <v>1</v>
      </c>
      <c r="S1" s="3">
        <f t="array" aca="1" ref="S1" ca="1">IF(OR(TEXT(WEEKDAY(S4),"JJJJ")=Jours_chômés,S$5=Fériés),0,1)</f>
        <v>1</v>
      </c>
      <c r="T1" s="3">
        <f t="array" aca="1" ref="T1" ca="1">IF(OR(TEXT(WEEKDAY(T4),"JJJJ")=Jours_chômés,T$5=Fériés),0,1)</f>
        <v>1</v>
      </c>
      <c r="U1" s="3">
        <f t="array" aca="1" ref="U1" ca="1">IF(OR(TEXT(WEEKDAY(U4),"JJJJ")=Jours_chômés,U$5=Fériés),0,1)</f>
        <v>1</v>
      </c>
      <c r="V1" s="3">
        <f t="array" aca="1" ref="V1" ca="1">IF(OR(TEXT(WEEKDAY(V4),"JJJJ")=Jours_chômés,V$5=Fériés),0,1)</f>
        <v>1</v>
      </c>
      <c r="W1" s="3">
        <f t="array" aca="1" ref="W1" ca="1">IF(OR(TEXT(WEEKDAY(W4),"JJJJ")=Jours_chômés,W$5=Fériés),0,1)</f>
        <v>0</v>
      </c>
      <c r="X1" s="3">
        <f t="array" aca="1" ref="X1" ca="1">IF(OR(TEXT(WEEKDAY(X4),"JJJJ")=Jours_chômés,X$5=Fériés),0,1)</f>
        <v>0</v>
      </c>
      <c r="Y1" s="3">
        <f t="array" aca="1" ref="Y1" ca="1">IF(OR(TEXT(WEEKDAY(Y4),"JJJJ")=Jours_chômés,Y$5=Fériés),0,1)</f>
        <v>1</v>
      </c>
      <c r="Z1" s="3">
        <f t="array" aca="1" ref="Z1" ca="1">IF(OR(TEXT(WEEKDAY(Z4),"JJJJ")=Jours_chômés,Z$5=Fériés),0,1)</f>
        <v>1</v>
      </c>
      <c r="AA1" s="3">
        <f t="array" aca="1" ref="AA1" ca="1">IF(OR(TEXT(WEEKDAY(AA4),"JJJJ")=Jours_chômés,AA$5=Fériés),0,1)</f>
        <v>1</v>
      </c>
      <c r="AB1" s="3">
        <f t="array" aca="1" ref="AB1" ca="1">IF(OR(TEXT(WEEKDAY(AB4),"JJJJ")=Jours_chômés,AB$5=Fériés),0,1)</f>
        <v>1</v>
      </c>
      <c r="AC1" s="3">
        <f t="array" aca="1" ref="AC1" ca="1">IF(OR(TEXT(WEEKDAY(AC4),"JJJJ")=Jours_chômés,AC$5=Fériés),0,1)</f>
        <v>1</v>
      </c>
      <c r="AD1" s="3">
        <f t="array" aca="1" ref="AD1" ca="1">IF(OR(TEXT(WEEKDAY(AD4),"JJJJ")=Jours_chômés,AD$5=Fériés),0,1)</f>
        <v>0</v>
      </c>
      <c r="AE1" s="3">
        <f t="array" aca="1" ref="AE1" ca="1">IF(OR(TEXT(WEEKDAY(AE4),"JJJJ")=Jours_chômés,AE$5=Fériés),0,1)</f>
        <v>0</v>
      </c>
      <c r="AF1" s="3">
        <f t="array" aca="1" ref="AF1" ca="1">IF(OR(TEXT(WEEKDAY(AF4),"JJJJ")=Jours_chômés,AF$5=Fériés),0,1)</f>
        <v>1</v>
      </c>
      <c r="AG1" s="3">
        <f t="array" aca="1" ref="AG1" ca="1">IF(OR(TEXT(WEEKDAY(AG4),"JJJJ")=Jours_chômés,AG$5=Fériés),0,1)</f>
        <v>1</v>
      </c>
      <c r="AH1" s="3">
        <f t="array" aca="1" ref="AH1" ca="1">IF(OR(TEXT(WEEKDAY(AH4),"JJJJ")=Jours_chômés,AH$5=Fériés),0,1)</f>
        <v>1</v>
      </c>
      <c r="AI1" s="3">
        <f t="array" aca="1" ref="AI1" ca="1">IF(OR(TEXT(WEEKDAY(AI4),"JJJJ")=Jours_chômés,AI$5=Fériés),0,1)</f>
        <v>1</v>
      </c>
      <c r="AJ1" s="3">
        <f t="array" aca="1" ref="AJ1" ca="1">IF(OR(TEXT(WEEKDAY(AJ4),"JJJJ")=Jours_chômés,AJ$5=Fériés),0,1)</f>
        <v>1</v>
      </c>
      <c r="AK1" s="3">
        <f t="array" aca="1" ref="AK1" ca="1">IF(OR(TEXT(WEEKDAY(AK4),"JJJJ")=Jours_chômés,AK$5=Fériés),0,1)</f>
        <v>0</v>
      </c>
      <c r="AL1" s="3">
        <f t="array" aca="1" ref="AL1" ca="1">IF(OR(TEXT(WEEKDAY(AL4),"JJJJ")=Jours_chômés,AL$5=Fériés),0,1)</f>
        <v>0</v>
      </c>
      <c r="AM1" s="3">
        <f t="array" aca="1" ref="AM1" ca="1">IF(OR(TEXT(WEEKDAY(AM4),"JJJJ")=Jours_chômés,AM$5=Fériés),0,1)</f>
        <v>1</v>
      </c>
      <c r="AN1" s="3">
        <f t="array" aca="1" ref="AN1" ca="1">IF(OR(TEXT(WEEKDAY(AN4),"JJJJ")=Jours_chômés,AN$5=Fériés),0,1)</f>
        <v>1</v>
      </c>
      <c r="AO1" s="3">
        <f t="array" aca="1" ref="AO1" ca="1">IF(OR(TEXT(WEEKDAY(AO4),"JJJJ")=Jours_chômés,AO$5=Fériés),0,1)</f>
        <v>1</v>
      </c>
      <c r="AP1" s="3">
        <f t="array" aca="1" ref="AP1" ca="1">IF(OR(TEXT(WEEKDAY(AP4),"JJJJ")=Jours_chômés,AP$5=Fériés),0,1)</f>
        <v>1</v>
      </c>
      <c r="AQ1" s="3">
        <f t="array" aca="1" ref="AQ1" ca="1">IF(OR(TEXT(WEEKDAY(AQ4),"JJJJ")=Jours_chômés,AQ$5=Fériés),0,1)</f>
        <v>1</v>
      </c>
      <c r="AR1" s="3">
        <f t="array" aca="1" ref="AR1" ca="1">IF(OR(TEXT(WEEKDAY(AR4),"JJJJ")=Jours_chômés,AR$5=Fériés),0,1)</f>
        <v>0</v>
      </c>
      <c r="AS1" s="3">
        <f t="array" aca="1" ref="AS1" ca="1">IF(OR(TEXT(WEEKDAY(AS4),"JJJJ")=Jours_chômés,AS$5=Fériés),0,1)</f>
        <v>0</v>
      </c>
      <c r="AT1" s="3">
        <f t="array" aca="1" ref="AT1" ca="1">IF(OR(TEXT(WEEKDAY(AT4),"JJJJ")=Jours_chômés,AT$5=Fériés),0,1)</f>
        <v>1</v>
      </c>
      <c r="AU1" s="3">
        <f t="array" aca="1" ref="AU1" ca="1">IF(OR(TEXT(WEEKDAY(AU4),"JJJJ")=Jours_chômés,AU$5=Fériés),0,1)</f>
        <v>1</v>
      </c>
      <c r="AV1" s="3">
        <f t="array" aca="1" ref="AV1" ca="1">IF(OR(TEXT(WEEKDAY(AV4),"JJJJ")=Jours_chômés,AV$5=Fériés),0,1)</f>
        <v>1</v>
      </c>
      <c r="AW1" s="3">
        <f t="array" aca="1" ref="AW1" ca="1">IF(OR(TEXT(WEEKDAY(AW4),"JJJJ")=Jours_chômés,AW$5=Fériés),0,1)</f>
        <v>1</v>
      </c>
      <c r="AX1" s="3">
        <f t="array" aca="1" ref="AX1" ca="1">IF(OR(TEXT(WEEKDAY(AX4),"JJJJ")=Jours_chômés,AX$5=Fériés),0,1)</f>
        <v>1</v>
      </c>
      <c r="AY1" s="3">
        <f t="array" aca="1" ref="AY1" ca="1">IF(OR(TEXT(WEEKDAY(AY4),"JJJJ")=Jours_chômés,AY$5=Fériés),0,1)</f>
        <v>0</v>
      </c>
      <c r="AZ1" s="3">
        <f t="array" aca="1" ref="AZ1" ca="1">IF(OR(TEXT(WEEKDAY(AZ4),"JJJJ")=Jours_chômés,AZ$5=Fériés),0,1)</f>
        <v>0</v>
      </c>
      <c r="BA1" s="3">
        <f t="array" aca="1" ref="BA1" ca="1">IF(OR(TEXT(WEEKDAY(BA4),"JJJJ")=Jours_chômés,BA$5=Fériés),0,1)</f>
        <v>1</v>
      </c>
      <c r="BB1" s="3">
        <f t="array" aca="1" ref="BB1" ca="1">IF(OR(TEXT(WEEKDAY(BB4),"JJJJ")=Jours_chômés,BB$5=Fériés),0,1)</f>
        <v>1</v>
      </c>
      <c r="BC1" s="3">
        <f t="array" aca="1" ref="BC1" ca="1">IF(OR(TEXT(WEEKDAY(BC4),"JJJJ")=Jours_chômés,BC$5=Fériés),0,1)</f>
        <v>1</v>
      </c>
      <c r="BD1" s="3">
        <f t="array" aca="1" ref="BD1" ca="1">IF(OR(TEXT(WEEKDAY(BD4),"JJJJ")=Jours_chômés,BD$5=Fériés),0,1)</f>
        <v>1</v>
      </c>
      <c r="BE1" s="3">
        <f t="array" aca="1" ref="BE1" ca="1">IF(OR(TEXT(WEEKDAY(BE4),"JJJJ")=Jours_chômés,BE$5=Fériés),0,1)</f>
        <v>1</v>
      </c>
      <c r="BF1" s="3">
        <f t="array" aca="1" ref="BF1" ca="1">IF(OR(TEXT(WEEKDAY(BF4),"JJJJ")=Jours_chômés,BF$5=Fériés),0,1)</f>
        <v>0</v>
      </c>
      <c r="BG1" s="3">
        <f t="array" aca="1" ref="BG1" ca="1">IF(OR(TEXT(WEEKDAY(BG4),"JJJJ")=Jours_chômés,BG$5=Fériés),0,1)</f>
        <v>0</v>
      </c>
      <c r="BH1" s="3">
        <f t="array" aca="1" ref="BH1" ca="1">IF(OR(TEXT(WEEKDAY(BH4),"JJJJ")=Jours_chômés,BH$5=Fériés),0,1)</f>
        <v>1</v>
      </c>
      <c r="BI1" s="3">
        <f t="array" aca="1" ref="BI1" ca="1">IF(OR(TEXT(WEEKDAY(BI4),"JJJJ")=Jours_chômés,BI$5=Fériés),0,1)</f>
        <v>1</v>
      </c>
      <c r="BJ1" s="3">
        <f t="array" aca="1" ref="BJ1" ca="1">IF(OR(TEXT(WEEKDAY(BJ4),"JJJJ")=Jours_chômés,BJ$5=Fériés),0,1)</f>
        <v>1</v>
      </c>
      <c r="BK1" s="3">
        <f t="array" aca="1" ref="BK1" ca="1">IF(OR(TEXT(WEEKDAY(BK4),"JJJJ")=Jours_chômés,BK$5=Fériés),0,1)</f>
        <v>1</v>
      </c>
      <c r="BL1" s="3">
        <f t="array" aca="1" ref="BL1" ca="1">IF(OR(TEXT(WEEKDAY(BL4),"JJJJ")=Jours_chômés,BL$5=Fériés),0,1)</f>
        <v>1</v>
      </c>
      <c r="BM1" s="3">
        <f t="array" aca="1" ref="BM1" ca="1">IF(OR(TEXT(WEEKDAY(BM4),"JJJJ")=Jours_chômés,BM$5=Fériés),0,1)</f>
        <v>0</v>
      </c>
      <c r="BN1" s="3">
        <f t="array" aca="1" ref="BN1" ca="1">IF(OR(TEXT(WEEKDAY(BN4),"JJJJ")=Jours_chômés,BN$5=Fériés),0,1)</f>
        <v>0</v>
      </c>
      <c r="BO1" s="3">
        <f t="array" aca="1" ref="BO1" ca="1">IF(OR(TEXT(WEEKDAY(BO4),"JJJJ")=Jours_chômés,BO$5=Fériés),0,1)</f>
        <v>1</v>
      </c>
      <c r="BP1" s="3">
        <f t="array" aca="1" ref="BP1" ca="1">IF(OR(TEXT(WEEKDAY(BP4),"JJJJ")=Jours_chômés,BP$5=Fériés),0,1)</f>
        <v>1</v>
      </c>
      <c r="BQ1" s="3">
        <f t="array" aca="1" ref="BQ1" ca="1">IF(OR(TEXT(WEEKDAY(BQ4),"JJJJ")=Jours_chômés,BQ$5=Fériés),0,1)</f>
        <v>1</v>
      </c>
      <c r="BR1" s="3">
        <f t="array" aca="1" ref="BR1" ca="1">IF(OR(TEXT(WEEKDAY(BR4),"JJJJ")=Jours_chômés,BR$5=Fériés),0,1)</f>
        <v>1</v>
      </c>
      <c r="BS1" s="3">
        <f t="array" aca="1" ref="BS1" ca="1">IF(OR(TEXT(WEEKDAY(BS4),"JJJJ")=Jours_chômés,BS$5=Fériés),0,1)</f>
        <v>1</v>
      </c>
      <c r="BT1" s="3">
        <f t="array" aca="1" ref="BT1" ca="1">IF(OR(TEXT(WEEKDAY(BT4),"JJJJ")=Jours_chômés,BT$5=Fériés),0,1)</f>
        <v>0</v>
      </c>
      <c r="BU1" s="3">
        <f t="array" aca="1" ref="BU1" ca="1">IF(OR(TEXT(WEEKDAY(BU4),"JJJJ")=Jours_chômés,BU$5=Fériés),0,1)</f>
        <v>0</v>
      </c>
      <c r="BV1" s="3">
        <f t="array" aca="1" ref="BV1" ca="1">IF(OR(TEXT(WEEKDAY(BV4),"JJJJ")=Jours_chômés,BV$5=Fériés),0,1)</f>
        <v>1</v>
      </c>
      <c r="BW1" s="3">
        <f t="array" aca="1" ref="BW1" ca="1">IF(OR(TEXT(WEEKDAY(BW4),"JJJJ")=Jours_chômés,BW$5=Fériés),0,1)</f>
        <v>1</v>
      </c>
      <c r="BX1" s="3">
        <f t="array" aca="1" ref="BX1" ca="1">IF(OR(TEXT(WEEKDAY(BX4),"JJJJ")=Jours_chômés,BX$5=Fériés),0,1)</f>
        <v>1</v>
      </c>
      <c r="BY1" s="3">
        <f t="array" aca="1" ref="BY1" ca="1">IF(OR(TEXT(WEEKDAY(BY4),"JJJJ")=Jours_chômés,BY$5=Fériés),0,1)</f>
        <v>1</v>
      </c>
      <c r="BZ1" s="3">
        <f t="array" aca="1" ref="BZ1" ca="1">IF(OR(TEXT(WEEKDAY(BZ4),"JJJJ")=Jours_chômés,BZ$5=Fériés),0,1)</f>
        <v>1</v>
      </c>
      <c r="CA1" s="3">
        <f t="array" aca="1" ref="CA1" ca="1">IF(OR(TEXT(WEEKDAY(CA4),"JJJJ")=Jours_chômés,CA$5=Fériés),0,1)</f>
        <v>0</v>
      </c>
      <c r="CB1" s="3">
        <f t="array" aca="1" ref="CB1" ca="1">IF(OR(TEXT(WEEKDAY(CB4),"JJJJ")=Jours_chômés,CB$5=Fériés),0,1)</f>
        <v>0</v>
      </c>
      <c r="CC1" s="3">
        <f t="array" aca="1" ref="CC1" ca="1">IF(OR(TEXT(WEEKDAY(CC4),"JJJJ")=Jours_chômés,CC$5=Fériés),0,1)</f>
        <v>1</v>
      </c>
      <c r="CD1" s="3">
        <f t="array" aca="1" ref="CD1" ca="1">IF(OR(TEXT(WEEKDAY(CD4),"JJJJ")=Jours_chômés,CD$5=Fériés),0,1)</f>
        <v>1</v>
      </c>
      <c r="CE1" s="3">
        <f t="array" aca="1" ref="CE1" ca="1">IF(OR(TEXT(WEEKDAY(CE4),"JJJJ")=Jours_chômés,CE$5=Fériés),0,1)</f>
        <v>1</v>
      </c>
      <c r="CF1" s="3">
        <f t="array" aca="1" ref="CF1" ca="1">IF(OR(TEXT(WEEKDAY(CF4),"JJJJ")=Jours_chômés,CF$5=Fériés),0,1)</f>
        <v>1</v>
      </c>
      <c r="CG1" s="3">
        <f t="array" aca="1" ref="CG1" ca="1">IF(OR(TEXT(WEEKDAY(CG4),"JJJJ")=Jours_chômés,CG$5=Fériés),0,1)</f>
        <v>1</v>
      </c>
      <c r="CH1" s="3">
        <f t="array" aca="1" ref="CH1" ca="1">IF(OR(TEXT(WEEKDAY(CH4),"JJJJ")=Jours_chômés,CH$5=Fériés),0,1)</f>
        <v>0</v>
      </c>
      <c r="CI1" s="3">
        <f t="array" aca="1" ref="CI1" ca="1">IF(OR(TEXT(WEEKDAY(CI4),"JJJJ")=Jours_chômés,CI$5=Fériés),0,1)</f>
        <v>0</v>
      </c>
      <c r="CJ1" s="3">
        <f t="array" aca="1" ref="CJ1" ca="1">IF(OR(TEXT(WEEKDAY(CJ4),"JJJJ")=Jours_chômés,CJ$5=Fériés),0,1)</f>
        <v>1</v>
      </c>
      <c r="CK1" s="3">
        <f t="array" aca="1" ref="CK1" ca="1">IF(OR(TEXT(WEEKDAY(CK4),"JJJJ")=Jours_chômés,CK$5=Fériés),0,1)</f>
        <v>1</v>
      </c>
      <c r="CL1" s="3">
        <f t="array" aca="1" ref="CL1" ca="1">IF(OR(TEXT(WEEKDAY(CL4),"JJJJ")=Jours_chômés,CL$5=Fériés),0,1)</f>
        <v>1</v>
      </c>
      <c r="CM1" s="3">
        <f t="array" aca="1" ref="CM1" ca="1">IF(OR(TEXT(WEEKDAY(CM4),"JJJJ")=Jours_chômés,CM$5=Fériés),0,1)</f>
        <v>1</v>
      </c>
      <c r="CN1" s="3">
        <f t="array" aca="1" ref="CN1" ca="1">IF(OR(TEXT(WEEKDAY(CN4),"JJJJ")=Jours_chômés,CN$5=Fériés),0,1)</f>
        <v>1</v>
      </c>
      <c r="CO1" s="3">
        <f t="array" aca="1" ref="CO1" ca="1">IF(OR(TEXT(WEEKDAY(CO4),"JJJJ")=Jours_chômés,CO$5=Fériés),0,1)</f>
        <v>0</v>
      </c>
      <c r="CP1" s="3">
        <f t="array" aca="1" ref="CP1" ca="1">IF(OR(TEXT(WEEKDAY(CP4),"JJJJ")=Jours_chômés,CP$5=Fériés),0,1)</f>
        <v>0</v>
      </c>
      <c r="CQ1" s="3">
        <f t="array" aca="1" ref="CQ1" ca="1">IF(OR(TEXT(WEEKDAY(CQ4),"JJJJ")=Jours_chômés,CQ$5=Fériés),0,1)</f>
        <v>0</v>
      </c>
      <c r="CR1" s="3">
        <f t="array" aca="1" ref="CR1" ca="1">IF(OR(TEXT(WEEKDAY(CR4),"JJJJ")=Jours_chômés,CR$5=Fériés),0,1)</f>
        <v>1</v>
      </c>
      <c r="CS1" s="3">
        <f t="array" aca="1" ref="CS1" ca="1">IF(OR(TEXT(WEEKDAY(CS4),"JJJJ")=Jours_chômés,CS$5=Fériés),0,1)</f>
        <v>1</v>
      </c>
      <c r="CT1" s="3">
        <f t="array" aca="1" ref="CT1" ca="1">IF(OR(TEXT(WEEKDAY(CT4),"JJJJ")=Jours_chômés,CT$5=Fériés),0,1)</f>
        <v>1</v>
      </c>
      <c r="CU1" s="3">
        <f t="array" aca="1" ref="CU1" ca="1">IF(OR(TEXT(WEEKDAY(CU4),"JJJJ")=Jours_chômés,CU$5=Fériés),0,1)</f>
        <v>1</v>
      </c>
      <c r="CV1" s="3">
        <f t="array" aca="1" ref="CV1" ca="1">IF(OR(TEXT(WEEKDAY(CV4),"JJJJ")=Jours_chômés,CV$5=Fériés),0,1)</f>
        <v>0</v>
      </c>
      <c r="CW1" s="3">
        <f t="array" aca="1" ref="CW1" ca="1">IF(OR(TEXT(WEEKDAY(CW4),"JJJJ")=Jours_chômés,CW$5=Fériés),0,1)</f>
        <v>0</v>
      </c>
      <c r="CX1" s="3">
        <f t="array" aca="1" ref="CX1" ca="1">IF(OR(TEXT(WEEKDAY(CX4),"JJJJ")=Jours_chômés,CX$5=Fériés),0,1)</f>
        <v>1</v>
      </c>
      <c r="CY1" s="3">
        <f t="array" aca="1" ref="CY1" ca="1">IF(OR(TEXT(WEEKDAY(CY4),"JJJJ")=Jours_chômés,CY$5=Fériés),0,1)</f>
        <v>1</v>
      </c>
      <c r="CZ1" s="3">
        <f t="array" aca="1" ref="CZ1" ca="1">IF(OR(TEXT(WEEKDAY(CZ4),"JJJJ")=Jours_chômés,CZ$5=Fériés),0,1)</f>
        <v>1</v>
      </c>
      <c r="DA1" s="3">
        <f t="array" aca="1" ref="DA1" ca="1">IF(OR(TEXT(WEEKDAY(DA4),"JJJJ")=Jours_chômés,DA$5=Fériés),0,1)</f>
        <v>1</v>
      </c>
      <c r="DB1" s="3">
        <f t="array" aca="1" ref="DB1" ca="1">IF(OR(TEXT(WEEKDAY(DB4),"JJJJ")=Jours_chômés,DB$5=Fériés),0,1)</f>
        <v>1</v>
      </c>
      <c r="DC1" s="3">
        <f t="array" aca="1" ref="DC1" ca="1">IF(OR(TEXT(WEEKDAY(DC4),"JJJJ")=Jours_chômés,DC$5=Fériés),0,1)</f>
        <v>0</v>
      </c>
      <c r="DD1" s="3">
        <f t="array" aca="1" ref="DD1" ca="1">IF(OR(TEXT(WEEKDAY(DD4),"JJJJ")=Jours_chômés,DD$5=Fériés),0,1)</f>
        <v>0</v>
      </c>
      <c r="DE1" s="3">
        <f t="array" aca="1" ref="DE1" ca="1">IF(OR(TEXT(WEEKDAY(DE4),"JJJJ")=Jours_chômés,DE$5=Fériés),0,1)</f>
        <v>1</v>
      </c>
      <c r="DF1" s="3">
        <f t="array" aca="1" ref="DF1" ca="1">IF(OR(TEXT(WEEKDAY(DF4),"JJJJ")=Jours_chômés,DF$5=Fériés),0,1)</f>
        <v>1</v>
      </c>
      <c r="DG1" s="3">
        <f t="array" aca="1" ref="DG1" ca="1">IF(OR(TEXT(WEEKDAY(DG4),"JJJJ")=Jours_chômés,DG$5=Fériés),0,1)</f>
        <v>1</v>
      </c>
      <c r="DH1" s="3">
        <f t="array" aca="1" ref="DH1" ca="1">IF(OR(TEXT(WEEKDAY(DH4),"JJJJ")=Jours_chômés,DH$5=Fériés),0,1)</f>
        <v>1</v>
      </c>
      <c r="DI1" s="3">
        <f t="array" aca="1" ref="DI1" ca="1">IF(OR(TEXT(WEEKDAY(DI4),"JJJJ")=Jours_chômés,DI$5=Fériés),0,1)</f>
        <v>1</v>
      </c>
      <c r="DJ1" s="3">
        <f t="array" aca="1" ref="DJ1" ca="1">IF(OR(TEXT(WEEKDAY(DJ4),"JJJJ")=Jours_chômés,DJ$5=Fériés),0,1)</f>
        <v>0</v>
      </c>
      <c r="DK1" s="3">
        <f t="array" aca="1" ref="DK1" ca="1">IF(OR(TEXT(WEEKDAY(DK4),"JJJJ")=Jours_chômés,DK$5=Fériés),0,1)</f>
        <v>0</v>
      </c>
      <c r="DL1" s="3">
        <f t="array" aca="1" ref="DL1" ca="1">IF(OR(TEXT(WEEKDAY(DL4),"JJJJ")=Jours_chômés,DL$5=Fériés),0,1)</f>
        <v>1</v>
      </c>
      <c r="DM1" s="3">
        <f t="array" aca="1" ref="DM1" ca="1">IF(OR(TEXT(WEEKDAY(DM4),"JJJJ")=Jours_chômés,DM$5=Fériés),0,1)</f>
        <v>1</v>
      </c>
      <c r="DN1" s="3">
        <f t="array" aca="1" ref="DN1" ca="1">IF(OR(TEXT(WEEKDAY(DN4),"JJJJ")=Jours_chômés,DN$5=Fériés),0,1)</f>
        <v>1</v>
      </c>
      <c r="DO1" s="3">
        <f t="array" aca="1" ref="DO1" ca="1">IF(OR(TEXT(WEEKDAY(DO4),"JJJJ")=Jours_chômés,DO$5=Fériés),0,1)</f>
        <v>1</v>
      </c>
      <c r="DP1" s="3">
        <f t="array" aca="1" ref="DP1" ca="1">IF(OR(TEXT(WEEKDAY(DP4),"JJJJ")=Jours_chômés,DP$5=Fériés),0,1)</f>
        <v>1</v>
      </c>
      <c r="DQ1" s="3">
        <f t="array" aca="1" ref="DQ1" ca="1">IF(OR(TEXT(WEEKDAY(DQ4),"JJJJ")=Jours_chômés,DQ$5=Fériés),0,1)</f>
        <v>0</v>
      </c>
      <c r="DR1" s="3">
        <f t="array" aca="1" ref="DR1" ca="1">IF(OR(TEXT(WEEKDAY(DR4),"JJJJ")=Jours_chômés,DR$5=Fériés),0,1)</f>
        <v>0</v>
      </c>
      <c r="DS1" s="3">
        <f t="array" aca="1" ref="DS1" ca="1">IF(OR(TEXT(WEEKDAY(DS4),"JJJJ")=Jours_chômés,DS$5=Fériés),0,1)</f>
        <v>1</v>
      </c>
      <c r="DT1" s="3">
        <f t="array" aca="1" ref="DT1" ca="1">IF(OR(TEXT(WEEKDAY(DT4),"JJJJ")=Jours_chômés,DT$5=Fériés),0,1)</f>
        <v>0</v>
      </c>
      <c r="DU1" s="3">
        <f t="array" aca="1" ref="DU1" ca="1">IF(OR(TEXT(WEEKDAY(DU4),"JJJJ")=Jours_chômés,DU$5=Fériés),0,1)</f>
        <v>1</v>
      </c>
      <c r="DV1" s="3">
        <f t="array" aca="1" ref="DV1" ca="1">IF(OR(TEXT(WEEKDAY(DV4),"JJJJ")=Jours_chômés,DV$5=Fériés),0,1)</f>
        <v>1</v>
      </c>
      <c r="DW1" s="3">
        <f t="array" aca="1" ref="DW1" ca="1">IF(OR(TEXT(WEEKDAY(DW4),"JJJJ")=Jours_chômés,DW$5=Fériés),0,1)</f>
        <v>1</v>
      </c>
      <c r="DX1" s="3">
        <f t="array" aca="1" ref="DX1" ca="1">IF(OR(TEXT(WEEKDAY(DX4),"JJJJ")=Jours_chômés,DX$5=Fériés),0,1)</f>
        <v>0</v>
      </c>
      <c r="DY1" s="3">
        <f t="array" aca="1" ref="DY1" ca="1">IF(OR(TEXT(WEEKDAY(DY4),"JJJJ")=Jours_chômés,DY$5=Fériés),0,1)</f>
        <v>0</v>
      </c>
      <c r="DZ1" s="3">
        <f t="array" aca="1" ref="DZ1" ca="1">IF(OR(TEXT(WEEKDAY(DZ4),"JJJJ")=Jours_chômés,DZ$5=Fériés),0,1)</f>
        <v>1</v>
      </c>
      <c r="EA1" s="3">
        <f t="array" aca="1" ref="EA1" ca="1">IF(OR(TEXT(WEEKDAY(EA4),"JJJJ")=Jours_chômés,EA$5=Fériés),0,1)</f>
        <v>0</v>
      </c>
      <c r="EB1" s="3">
        <f t="array" aca="1" ref="EB1" ca="1">IF(OR(TEXT(WEEKDAY(EB4),"JJJJ")=Jours_chômés,EB$5=Fériés),0,1)</f>
        <v>1</v>
      </c>
      <c r="EC1" s="3">
        <f t="array" aca="1" ref="EC1" ca="1">IF(OR(TEXT(WEEKDAY(EC4),"JJJJ")=Jours_chômés,EC$5=Fériés),0,1)</f>
        <v>0</v>
      </c>
      <c r="ED1" s="3">
        <f t="array" aca="1" ref="ED1" ca="1">IF(OR(TEXT(WEEKDAY(ED4),"JJJJ")=Jours_chômés,ED$5=Fériés),0,1)</f>
        <v>1</v>
      </c>
      <c r="EE1" s="3">
        <f t="array" aca="1" ref="EE1" ca="1">IF(OR(TEXT(WEEKDAY(EE4),"JJJJ")=Jours_chômés,EE$5=Fériés),0,1)</f>
        <v>0</v>
      </c>
      <c r="EF1" s="3">
        <f t="array" aca="1" ref="EF1" ca="1">IF(OR(TEXT(WEEKDAY(EF4),"JJJJ")=Jours_chômés,EF$5=Fériés),0,1)</f>
        <v>0</v>
      </c>
      <c r="EG1" s="3">
        <f t="array" aca="1" ref="EG1" ca="1">IF(OR(TEXT(WEEKDAY(EG4),"JJJJ")=Jours_chômés,EG$5=Fériés),0,1)</f>
        <v>1</v>
      </c>
      <c r="EH1" s="3">
        <f t="array" aca="1" ref="EH1" ca="1">IF(OR(TEXT(WEEKDAY(EH4),"JJJJ")=Jours_chômés,EH$5=Fériés),0,1)</f>
        <v>1</v>
      </c>
      <c r="EI1" s="3">
        <f t="array" aca="1" ref="EI1" ca="1">IF(OR(TEXT(WEEKDAY(EI4),"JJJJ")=Jours_chômés,EI$5=Fériés),0,1)</f>
        <v>1</v>
      </c>
      <c r="EJ1" s="3">
        <f t="array" aca="1" ref="EJ1" ca="1">IF(OR(TEXT(WEEKDAY(EJ4),"JJJJ")=Jours_chômés,EJ$5=Fériés),0,1)</f>
        <v>1</v>
      </c>
      <c r="EK1" s="3">
        <f t="array" aca="1" ref="EK1" ca="1">IF(OR(TEXT(WEEKDAY(EK4),"JJJJ")=Jours_chômés,EK$5=Fériés),0,1)</f>
        <v>1</v>
      </c>
      <c r="EL1" s="3">
        <f t="array" aca="1" ref="EL1" ca="1">IF(OR(TEXT(WEEKDAY(EL4),"JJJJ")=Jours_chômés,EL$5=Fériés),0,1)</f>
        <v>0</v>
      </c>
      <c r="EM1" s="3">
        <f t="array" aca="1" ref="EM1" ca="1">IF(OR(TEXT(WEEKDAY(EM4),"JJJJ")=Jours_chômés,EM$5=Fériés),0,1)</f>
        <v>0</v>
      </c>
      <c r="EN1" s="3">
        <f t="array" aca="1" ref="EN1" ca="1">IF(OR(TEXT(WEEKDAY(EN4),"JJJJ")=Jours_chômés,EN$5=Fériés),0,1)</f>
        <v>0</v>
      </c>
      <c r="EO1" s="3">
        <f t="array" aca="1" ref="EO1" ca="1">IF(OR(TEXT(WEEKDAY(EO4),"JJJJ")=Jours_chômés,EO$5=Fériés),0,1)</f>
        <v>1</v>
      </c>
      <c r="EP1" s="3">
        <f t="array" aca="1" ref="EP1" ca="1">IF(OR(TEXT(WEEKDAY(EP4),"JJJJ")=Jours_chômés,EP$5=Fériés),0,1)</f>
        <v>1</v>
      </c>
      <c r="EQ1" s="3">
        <f t="array" aca="1" ref="EQ1" ca="1">IF(OR(TEXT(WEEKDAY(EQ4),"JJJJ")=Jours_chômés,EQ$5=Fériés),0,1)</f>
        <v>1</v>
      </c>
      <c r="ER1" s="3">
        <f t="array" aca="1" ref="ER1" ca="1">IF(OR(TEXT(WEEKDAY(ER4),"JJJJ")=Jours_chômés,ER$5=Fériés),0,1)</f>
        <v>1</v>
      </c>
      <c r="ES1" s="3">
        <f t="array" aca="1" ref="ES1" ca="1">IF(OR(TEXT(WEEKDAY(ES4),"JJJJ")=Jours_chômés,ES$5=Fériés),0,1)</f>
        <v>0</v>
      </c>
      <c r="ET1" s="3">
        <f t="array" aca="1" ref="ET1" ca="1">IF(OR(TEXT(WEEKDAY(ET4),"JJJJ")=Jours_chômés,ET$5=Fériés),0,1)</f>
        <v>0</v>
      </c>
      <c r="EU1" s="3">
        <f t="array" aca="1" ref="EU1" ca="1">IF(OR(TEXT(WEEKDAY(EU4),"JJJJ")=Jours_chômés,EU$5=Fériés),0,1)</f>
        <v>1</v>
      </c>
      <c r="EV1" s="3">
        <f t="array" aca="1" ref="EV1" ca="1">IF(OR(TEXT(WEEKDAY(EV4),"JJJJ")=Jours_chômés,EV$5=Fériés),0,1)</f>
        <v>1</v>
      </c>
      <c r="EW1" s="3">
        <f t="array" aca="1" ref="EW1" ca="1">IF(OR(TEXT(WEEKDAY(EW4),"JJJJ")=Jours_chômés,EW$5=Fériés),0,1)</f>
        <v>1</v>
      </c>
      <c r="EX1" s="3">
        <f t="array" aca="1" ref="EX1" ca="1">IF(OR(TEXT(WEEKDAY(EX4),"JJJJ")=Jours_chômés,EX$5=Fériés),0,1)</f>
        <v>1</v>
      </c>
      <c r="EY1" s="3">
        <f t="array" aca="1" ref="EY1" ca="1">IF(OR(TEXT(WEEKDAY(EY4),"JJJJ")=Jours_chômés,EY$5=Fériés),0,1)</f>
        <v>1</v>
      </c>
      <c r="EZ1" s="3">
        <f t="array" aca="1" ref="EZ1" ca="1">IF(OR(TEXT(WEEKDAY(EZ4),"JJJJ")=Jours_chômés,EZ$5=Fériés),0,1)</f>
        <v>0</v>
      </c>
      <c r="FA1" s="3">
        <f t="array" aca="1" ref="FA1" ca="1">IF(OR(TEXT(WEEKDAY(FA4),"JJJJ")=Jours_chômés,FA$5=Fériés),0,1)</f>
        <v>0</v>
      </c>
      <c r="FB1" s="3">
        <f t="array" aca="1" ref="FB1" ca="1">IF(OR(TEXT(WEEKDAY(FB4),"JJJJ")=Jours_chômés,FB$5=Fériés),0,1)</f>
        <v>1</v>
      </c>
      <c r="FC1" s="3">
        <f t="array" aca="1" ref="FC1" ca="1">IF(OR(TEXT(WEEKDAY(FC4),"JJJJ")=Jours_chômés,FC$5=Fériés),0,1)</f>
        <v>1</v>
      </c>
      <c r="FD1" s="3">
        <f t="array" aca="1" ref="FD1" ca="1">IF(OR(TEXT(WEEKDAY(FD4),"JJJJ")=Jours_chômés,FD$5=Fériés),0,1)</f>
        <v>1</v>
      </c>
      <c r="FE1" s="3">
        <f t="array" aca="1" ref="FE1" ca="1">IF(OR(TEXT(WEEKDAY(FE4),"JJJJ")=Jours_chômés,FE$5=Fériés),0,1)</f>
        <v>1</v>
      </c>
      <c r="FF1" s="3">
        <f t="array" aca="1" ref="FF1" ca="1">IF(OR(TEXT(WEEKDAY(FF4),"JJJJ")=Jours_chômés,FF$5=Fériés),0,1)</f>
        <v>1</v>
      </c>
      <c r="FG1" s="3">
        <f t="array" aca="1" ref="FG1" ca="1">IF(OR(TEXT(WEEKDAY(FG4),"JJJJ")=Jours_chômés,FG$5=Fériés),0,1)</f>
        <v>0</v>
      </c>
      <c r="FH1" s="3">
        <f t="array" aca="1" ref="FH1" ca="1">IF(OR(TEXT(WEEKDAY(FH4),"JJJJ")=Jours_chômés,FH$5=Fériés),0,1)</f>
        <v>0</v>
      </c>
      <c r="FI1" s="3">
        <f t="array" aca="1" ref="FI1" ca="1">IF(OR(TEXT(WEEKDAY(FI4),"JJJJ")=Jours_chômés,FI$5=Fériés),0,1)</f>
        <v>1</v>
      </c>
      <c r="FJ1" s="3">
        <f t="array" aca="1" ref="FJ1" ca="1">IF(OR(TEXT(WEEKDAY(FJ4),"JJJJ")=Jours_chômés,FJ$5=Fériés),0,1)</f>
        <v>1</v>
      </c>
      <c r="FK1" s="3">
        <f t="array" aca="1" ref="FK1" ca="1">IF(OR(TEXT(WEEKDAY(FK4),"JJJJ")=Jours_chômés,FK$5=Fériés),0,1)</f>
        <v>1</v>
      </c>
      <c r="FL1" s="3">
        <f t="array" aca="1" ref="FL1" ca="1">IF(OR(TEXT(WEEKDAY(FL4),"JJJJ")=Jours_chômés,FL$5=Fériés),0,1)</f>
        <v>1</v>
      </c>
      <c r="FM1" s="3">
        <f t="array" aca="1" ref="FM1" ca="1">IF(OR(TEXT(WEEKDAY(FM4),"JJJJ")=Jours_chômés,FM$5=Fériés),0,1)</f>
        <v>1</v>
      </c>
      <c r="FN1" s="3">
        <f t="array" aca="1" ref="FN1" ca="1">IF(OR(TEXT(WEEKDAY(FN4),"JJJJ")=Jours_chômés,FN$5=Fériés),0,1)</f>
        <v>0</v>
      </c>
      <c r="FO1" s="3">
        <f t="array" aca="1" ref="FO1" ca="1">IF(OR(TEXT(WEEKDAY(FO4),"JJJJ")=Jours_chômés,FO$5=Fériés),0,1)</f>
        <v>0</v>
      </c>
      <c r="FP1" s="3">
        <f t="array" aca="1" ref="FP1" ca="1">IF(OR(TEXT(WEEKDAY(FP4),"JJJJ")=Jours_chômés,FP$5=Fériés),0,1)</f>
        <v>1</v>
      </c>
      <c r="FQ1" s="3">
        <f t="array" aca="1" ref="FQ1" ca="1">IF(OR(TEXT(WEEKDAY(FQ4),"JJJJ")=Jours_chômés,FQ$5=Fériés),0,1)</f>
        <v>1</v>
      </c>
      <c r="FR1" s="3">
        <f t="array" aca="1" ref="FR1" ca="1">IF(OR(TEXT(WEEKDAY(FR4),"JJJJ")=Jours_chômés,FR$5=Fériés),0,1)</f>
        <v>1</v>
      </c>
      <c r="FS1" s="3">
        <f t="array" aca="1" ref="FS1" ca="1">IF(OR(TEXT(WEEKDAY(FS4),"JJJJ")=Jours_chômés,FS$5=Fériés),0,1)</f>
        <v>1</v>
      </c>
      <c r="FT1" s="3">
        <f t="array" aca="1" ref="FT1" ca="1">IF(OR(TEXT(WEEKDAY(FT4),"JJJJ")=Jours_chômés,FT$5=Fériés),0,1)</f>
        <v>1</v>
      </c>
      <c r="FU1" s="3">
        <f t="array" aca="1" ref="FU1" ca="1">IF(OR(TEXT(WEEKDAY(FU4),"JJJJ")=Jours_chômés,FU$5=Fériés),0,1)</f>
        <v>0</v>
      </c>
      <c r="FV1" s="3">
        <f t="array" aca="1" ref="FV1" ca="1">IF(OR(TEXT(WEEKDAY(FV4),"JJJJ")=Jours_chômés,FV$5=Fériés),0,1)</f>
        <v>0</v>
      </c>
      <c r="FW1" s="3">
        <f t="array" aca="1" ref="FW1" ca="1">IF(OR(TEXT(WEEKDAY(FW4),"JJJJ")=Jours_chômés,FW$5=Fériés),0,1)</f>
        <v>1</v>
      </c>
      <c r="FX1" s="3">
        <f t="array" aca="1" ref="FX1" ca="1">IF(OR(TEXT(WEEKDAY(FX4),"JJJJ")=Jours_chômés,FX$5=Fériés),0,1)</f>
        <v>1</v>
      </c>
      <c r="FY1" s="3">
        <f t="array" aca="1" ref="FY1" ca="1">IF(OR(TEXT(WEEKDAY(FY4),"JJJJ")=Jours_chômés,FY$5=Fériés),0,1)</f>
        <v>1</v>
      </c>
      <c r="FZ1" s="3">
        <f t="array" aca="1" ref="FZ1" ca="1">IF(OR(TEXT(WEEKDAY(FZ4),"JJJJ")=Jours_chômés,FZ$5=Fériés),0,1)</f>
        <v>1</v>
      </c>
      <c r="GA1" s="3">
        <f t="array" aca="1" ref="GA1" ca="1">IF(OR(TEXT(WEEKDAY(GA4),"JJJJ")=Jours_chômés,GA$5=Fériés),0,1)</f>
        <v>1</v>
      </c>
      <c r="GB1" s="3">
        <f t="array" aca="1" ref="GB1" ca="1">IF(OR(TEXT(WEEKDAY(GB4),"JJJJ")=Jours_chômés,GB$5=Fériés),0,1)</f>
        <v>0</v>
      </c>
      <c r="GC1" s="3">
        <f t="array" aca="1" ref="GC1" ca="1">IF(OR(TEXT(WEEKDAY(GC4),"JJJJ")=Jours_chômés,GC$5=Fériés),0,1)</f>
        <v>0</v>
      </c>
      <c r="GD1" s="3">
        <f t="array" aca="1" ref="GD1" ca="1">IF(OR(TEXT(WEEKDAY(GD4),"JJJJ")=Jours_chômés,GD$5=Fériés),0,1)</f>
        <v>1</v>
      </c>
      <c r="GE1" s="3">
        <f t="array" aca="1" ref="GE1" ca="1">IF(OR(TEXT(WEEKDAY(GE4),"JJJJ")=Jours_chômés,GE$5=Fériés),0,1)</f>
        <v>1</v>
      </c>
      <c r="GF1" s="3">
        <f t="array" aca="1" ref="GF1" ca="1">IF(OR(TEXT(WEEKDAY(GF4),"JJJJ")=Jours_chômés,GF$5=Fériés),0,1)</f>
        <v>1</v>
      </c>
      <c r="GG1" s="3">
        <f t="array" aca="1" ref="GG1" ca="1">IF(OR(TEXT(WEEKDAY(GG4),"JJJJ")=Jours_chômés,GG$5=Fériés),0,1)</f>
        <v>1</v>
      </c>
      <c r="GH1" s="3">
        <f t="array" aca="1" ref="GH1" ca="1">IF(OR(TEXT(WEEKDAY(GH4),"JJJJ")=Jours_chômés,GH$5=Fériés),0,1)</f>
        <v>1</v>
      </c>
      <c r="GI1" s="3">
        <f t="array" aca="1" ref="GI1" ca="1">IF(OR(TEXT(WEEKDAY(GI4),"JJJJ")=Jours_chômés,GI$5=Fériés),0,1)</f>
        <v>0</v>
      </c>
      <c r="GJ1" s="3">
        <f t="array" aca="1" ref="GJ1" ca="1">IF(OR(TEXT(WEEKDAY(GJ4),"JJJJ")=Jours_chômés,GJ$5=Fériés),0,1)</f>
        <v>0</v>
      </c>
      <c r="GK1" s="3">
        <f t="array" aca="1" ref="GK1" ca="1">IF(OR(TEXT(WEEKDAY(GK4),"JJJJ")=Jours_chômés,GK$5=Fériés),0,1)</f>
        <v>1</v>
      </c>
      <c r="GL1" s="3">
        <f t="array" aca="1" ref="GL1" ca="1">IF(OR(TEXT(WEEKDAY(GL4),"JJJJ")=Jours_chômés,GL$5=Fériés),0,1)</f>
        <v>1</v>
      </c>
      <c r="GM1" s="3">
        <f t="array" aca="1" ref="GM1" ca="1">IF(OR(TEXT(WEEKDAY(GM4),"JJJJ")=Jours_chômés,GM$5=Fériés),0,1)</f>
        <v>1</v>
      </c>
      <c r="GN1" s="3">
        <f t="array" aca="1" ref="GN1" ca="1">IF(OR(TEXT(WEEKDAY(GN4),"JJJJ")=Jours_chômés,GN$5=Fériés),0,1)</f>
        <v>1</v>
      </c>
      <c r="GO1" s="3">
        <f t="array" aca="1" ref="GO1" ca="1">IF(OR(TEXT(WEEKDAY(GO4),"JJJJ")=Jours_chômés,GO$5=Fériés),0,1)</f>
        <v>1</v>
      </c>
      <c r="GP1" s="3">
        <f t="array" aca="1" ref="GP1" ca="1">IF(OR(TEXT(WEEKDAY(GP4),"JJJJ")=Jours_chômés,GP$5=Fériés),0,1)</f>
        <v>0</v>
      </c>
      <c r="GQ1" s="3">
        <f t="array" aca="1" ref="GQ1" ca="1">IF(OR(TEXT(WEEKDAY(GQ4),"JJJJ")=Jours_chômés,GQ$5=Fériés),0,1)</f>
        <v>0</v>
      </c>
      <c r="GR1" s="3">
        <f t="array" aca="1" ref="GR1" ca="1">IF(OR(TEXT(WEEKDAY(GR4),"JJJJ")=Jours_chômés,GR$5=Fériés),0,1)</f>
        <v>1</v>
      </c>
      <c r="GS1" s="3">
        <f t="array" aca="1" ref="GS1" ca="1">IF(OR(TEXT(WEEKDAY(GS4),"JJJJ")=Jours_chômés,GS$5=Fériés),0,1)</f>
        <v>1</v>
      </c>
      <c r="GT1" s="3">
        <f t="array" aca="1" ref="GT1" ca="1">IF(OR(TEXT(WEEKDAY(GT4),"JJJJ")=Jours_chômés,GT$5=Fériés),0,1)</f>
        <v>1</v>
      </c>
      <c r="GU1" s="3">
        <f t="array" aca="1" ref="GU1" ca="1">IF(OR(TEXT(WEEKDAY(GU4),"JJJJ")=Jours_chômés,GU$5=Fériés),0,1)</f>
        <v>1</v>
      </c>
      <c r="GV1" s="3">
        <f t="array" aca="1" ref="GV1" ca="1">IF(OR(TEXT(WEEKDAY(GV4),"JJJJ")=Jours_chômés,GV$5=Fériés),0,1)</f>
        <v>1</v>
      </c>
      <c r="GW1" s="3">
        <f t="array" aca="1" ref="GW1" ca="1">IF(OR(TEXT(WEEKDAY(GW4),"JJJJ")=Jours_chômés,GW$5=Fériés),0,1)</f>
        <v>0</v>
      </c>
      <c r="GX1" s="3">
        <f t="array" aca="1" ref="GX1" ca="1">IF(OR(TEXT(WEEKDAY(GX4),"JJJJ")=Jours_chômés,GX$5=Fériés),0,1)</f>
        <v>0</v>
      </c>
      <c r="GY1" s="3">
        <f t="array" aca="1" ref="GY1" ca="1">IF(OR(TEXT(WEEKDAY(GY4),"JJJJ")=Jours_chômés,GY$5=Fériés),0,1)</f>
        <v>1</v>
      </c>
      <c r="GZ1" s="3">
        <f t="array" aca="1" ref="GZ1" ca="1">IF(OR(TEXT(WEEKDAY(GZ4),"JJJJ")=Jours_chômés,GZ$5=Fériés),0,1)</f>
        <v>1</v>
      </c>
      <c r="HA1" s="3">
        <f t="array" aca="1" ref="HA1" ca="1">IF(OR(TEXT(WEEKDAY(HA4),"JJJJ")=Jours_chômés,HA$5=Fériés),0,1)</f>
        <v>1</v>
      </c>
      <c r="HB1" s="3">
        <f t="array" aca="1" ref="HB1" ca="1">IF(OR(TEXT(WEEKDAY(HB4),"JJJJ")=Jours_chômés,HB$5=Fériés),0,1)</f>
        <v>1</v>
      </c>
      <c r="HC1" s="3">
        <f t="array" aca="1" ref="HC1" ca="1">IF(OR(TEXT(WEEKDAY(HC4),"JJJJ")=Jours_chômés,HC$5=Fériés),0,1)</f>
        <v>1</v>
      </c>
      <c r="HD1" s="3">
        <f t="array" aca="1" ref="HD1" ca="1">IF(OR(TEXT(WEEKDAY(HD4),"JJJJ")=Jours_chômés,HD$5=Fériés),0,1)</f>
        <v>0</v>
      </c>
      <c r="HE1" s="3">
        <f t="array" aca="1" ref="HE1" ca="1">IF(OR(TEXT(WEEKDAY(HE4),"JJJJ")=Jours_chômés,HE$5=Fériés),0,1)</f>
        <v>0</v>
      </c>
      <c r="HF1" s="3">
        <f t="array" aca="1" ref="HF1" ca="1">IF(OR(TEXT(WEEKDAY(HF4),"JJJJ")=Jours_chômés,HF$5=Fériés),0,1)</f>
        <v>1</v>
      </c>
      <c r="HG1" s="3">
        <f t="array" aca="1" ref="HG1" ca="1">IF(OR(TEXT(WEEKDAY(HG4),"JJJJ")=Jours_chômés,HG$5=Fériés),0,1)</f>
        <v>1</v>
      </c>
      <c r="HH1" s="3">
        <f t="array" aca="1" ref="HH1" ca="1">IF(OR(TEXT(WEEKDAY(HH4),"JJJJ")=Jours_chômés,HH$5=Fériés),0,1)</f>
        <v>1</v>
      </c>
      <c r="HI1" s="3">
        <f t="array" aca="1" ref="HI1" ca="1">IF(OR(TEXT(WEEKDAY(HI4),"JJJJ")=Jours_chômés,HI$5=Fériés),0,1)</f>
        <v>1</v>
      </c>
      <c r="HJ1" s="3">
        <f t="array" aca="1" ref="HJ1" ca="1">IF(OR(TEXT(WEEKDAY(HJ4),"JJJJ")=Jours_chômés,HJ$5=Fériés),0,1)</f>
        <v>1</v>
      </c>
      <c r="HK1" s="3">
        <f t="array" aca="1" ref="HK1" ca="1">IF(OR(TEXT(WEEKDAY(HK4),"JJJJ")=Jours_chômés,HK$5=Fériés),0,1)</f>
        <v>0</v>
      </c>
      <c r="HL1" s="3">
        <f t="array" aca="1" ref="HL1" ca="1">IF(OR(TEXT(WEEKDAY(HL4),"JJJJ")=Jours_chômés,HL$5=Fériés),0,1)</f>
        <v>0</v>
      </c>
      <c r="HM1" s="3">
        <f t="array" aca="1" ref="HM1" ca="1">IF(OR(TEXT(WEEKDAY(HM4),"JJJJ")=Jours_chômés,HM$5=Fériés),0,1)</f>
        <v>1</v>
      </c>
      <c r="HN1" s="3">
        <f t="array" aca="1" ref="HN1" ca="1">IF(OR(TEXT(WEEKDAY(HN4),"JJJJ")=Jours_chômés,HN$5=Fériés),0,1)</f>
        <v>1</v>
      </c>
      <c r="HO1" s="3">
        <f t="array" aca="1" ref="HO1" ca="1">IF(OR(TEXT(WEEKDAY(HO4),"JJJJ")=Jours_chômés,HO$5=Fériés),0,1)</f>
        <v>1</v>
      </c>
      <c r="HP1" s="3">
        <f t="array" aca="1" ref="HP1" ca="1">IF(OR(TEXT(WEEKDAY(HP4),"JJJJ")=Jours_chômés,HP$5=Fériés),0,1)</f>
        <v>1</v>
      </c>
      <c r="HQ1" s="3">
        <f t="array" aca="1" ref="HQ1" ca="1">IF(OR(TEXT(WEEKDAY(HQ4),"JJJJ")=Jours_chômés,HQ$5=Fériés),0,1)</f>
        <v>1</v>
      </c>
      <c r="HR1" s="3">
        <f t="array" aca="1" ref="HR1" ca="1">IF(OR(TEXT(WEEKDAY(HR4),"JJJJ")=Jours_chômés,HR$5=Fériés),0,1)</f>
        <v>0</v>
      </c>
      <c r="HS1" s="3">
        <f t="array" aca="1" ref="HS1" ca="1">IF(OR(TEXT(WEEKDAY(HS4),"JJJJ")=Jours_chômés,HS$5=Fériés),0,1)</f>
        <v>0</v>
      </c>
      <c r="HT1" s="3">
        <f t="array" aca="1" ref="HT1" ca="1">IF(OR(TEXT(WEEKDAY(HT4),"JJJJ")=Jours_chômés,HT$5=Fériés),0,1)</f>
        <v>1</v>
      </c>
      <c r="HU1" s="3">
        <f t="array" aca="1" ref="HU1" ca="1">IF(OR(TEXT(WEEKDAY(HU4),"JJJJ")=Jours_chômés,HU$5=Fériés),0,1)</f>
        <v>1</v>
      </c>
      <c r="HV1" s="3">
        <f t="array" aca="1" ref="HV1" ca="1">IF(OR(TEXT(WEEKDAY(HV4),"JJJJ")=Jours_chômés,HV$5=Fériés),0,1)</f>
        <v>0</v>
      </c>
      <c r="HW1" s="3">
        <f t="array" aca="1" ref="HW1" ca="1">IF(OR(TEXT(WEEKDAY(HW4),"JJJJ")=Jours_chômés,HW$5=Fériés),0,1)</f>
        <v>1</v>
      </c>
      <c r="HX1" s="3">
        <f t="array" aca="1" ref="HX1" ca="1">IF(OR(TEXT(WEEKDAY(HX4),"JJJJ")=Jours_chômés,HX$5=Fériés),0,1)</f>
        <v>1</v>
      </c>
      <c r="HY1" s="3">
        <f t="array" aca="1" ref="HY1" ca="1">IF(OR(TEXT(WEEKDAY(HY4),"JJJJ")=Jours_chômés,HY$5=Fériés),0,1)</f>
        <v>0</v>
      </c>
      <c r="HZ1" s="3">
        <f t="array" aca="1" ref="HZ1" ca="1">IF(OR(TEXT(WEEKDAY(HZ4),"JJJJ")=Jours_chômés,HZ$5=Fériés),0,1)</f>
        <v>0</v>
      </c>
      <c r="IA1" s="3">
        <f t="array" aca="1" ref="IA1" ca="1">IF(OR(TEXT(WEEKDAY(IA4),"JJJJ")=Jours_chômés,IA$5=Fériés),0,1)</f>
        <v>1</v>
      </c>
      <c r="IB1" s="3">
        <f t="array" aca="1" ref="IB1" ca="1">IF(OR(TEXT(WEEKDAY(IB4),"JJJJ")=Jours_chômés,IB$5=Fériés),0,1)</f>
        <v>1</v>
      </c>
      <c r="IC1" s="3">
        <f t="array" aca="1" ref="IC1" ca="1">IF(OR(TEXT(WEEKDAY(IC4),"JJJJ")=Jours_chômés,IC$5=Fériés),0,1)</f>
        <v>1</v>
      </c>
      <c r="ID1" s="3">
        <f t="array" aca="1" ref="ID1" ca="1">IF(OR(TEXT(WEEKDAY(ID4),"JJJJ")=Jours_chômés,ID$5=Fériés),0,1)</f>
        <v>1</v>
      </c>
      <c r="IE1" s="3">
        <f t="array" aca="1" ref="IE1" ca="1">IF(OR(TEXT(WEEKDAY(IE4),"JJJJ")=Jours_chômés,IE$5=Fériés),0,1)</f>
        <v>1</v>
      </c>
      <c r="IF1" s="3">
        <f t="array" aca="1" ref="IF1" ca="1">IF(OR(TEXT(WEEKDAY(IF4),"JJJJ")=Jours_chômés,IF$5=Fériés),0,1)</f>
        <v>0</v>
      </c>
      <c r="IG1" s="3">
        <f t="array" aca="1" ref="IG1" ca="1">IF(OR(TEXT(WEEKDAY(IG4),"JJJJ")=Jours_chômés,IG$5=Fériés),0,1)</f>
        <v>0</v>
      </c>
      <c r="IH1" s="3">
        <f t="array" aca="1" ref="IH1" ca="1">IF(OR(TEXT(WEEKDAY(IH4),"JJJJ")=Jours_chômés,IH$5=Fériés),0,1)</f>
        <v>1</v>
      </c>
      <c r="II1" s="3">
        <f t="array" aca="1" ref="II1" ca="1">IF(OR(TEXT(WEEKDAY(II4),"JJJJ")=Jours_chômés,II$5=Fériés),0,1)</f>
        <v>1</v>
      </c>
      <c r="IJ1" s="3">
        <f t="array" aca="1" ref="IJ1" ca="1">IF(OR(TEXT(WEEKDAY(IJ4),"JJJJ")=Jours_chômés,IJ$5=Fériés),0,1)</f>
        <v>1</v>
      </c>
      <c r="IK1" s="3">
        <f t="array" aca="1" ref="IK1" ca="1">IF(OR(TEXT(WEEKDAY(IK4),"JJJJ")=Jours_chômés,IK$5=Fériés),0,1)</f>
        <v>1</v>
      </c>
      <c r="IL1" s="3">
        <f t="array" aca="1" ref="IL1" ca="1">IF(OR(TEXT(WEEKDAY(IL4),"JJJJ")=Jours_chômés,IL$5=Fériés),0,1)</f>
        <v>1</v>
      </c>
      <c r="IM1" s="3">
        <f t="array" aca="1" ref="IM1" ca="1">IF(OR(TEXT(WEEKDAY(IM4),"JJJJ")=Jours_chômés,IM$5=Fériés),0,1)</f>
        <v>0</v>
      </c>
      <c r="IN1" s="3">
        <f t="array" aca="1" ref="IN1" ca="1">IF(OR(TEXT(WEEKDAY(IN4),"JJJJ")=Jours_chômés,IN$5=Fériés),0,1)</f>
        <v>0</v>
      </c>
      <c r="IO1" s="3">
        <f t="array" aca="1" ref="IO1" ca="1">IF(OR(TEXT(WEEKDAY(IO4),"JJJJ")=Jours_chômés,IO$5=Fériés),0,1)</f>
        <v>1</v>
      </c>
      <c r="IP1" s="3">
        <f t="array" aca="1" ref="IP1" ca="1">IF(OR(TEXT(WEEKDAY(IP4),"JJJJ")=Jours_chômés,IP$5=Fériés),0,1)</f>
        <v>1</v>
      </c>
      <c r="IQ1" s="3">
        <f t="array" aca="1" ref="IQ1" ca="1">IF(OR(TEXT(WEEKDAY(IQ4),"JJJJ")=Jours_chômés,IQ$5=Fériés),0,1)</f>
        <v>1</v>
      </c>
      <c r="IR1" s="3">
        <f t="array" aca="1" ref="IR1" ca="1">IF(OR(TEXT(WEEKDAY(IR4),"JJJJ")=Jours_chômés,IR$5=Fériés),0,1)</f>
        <v>1</v>
      </c>
      <c r="IS1" s="3">
        <f t="array" aca="1" ref="IS1" ca="1">IF(OR(TEXT(WEEKDAY(IS4),"JJJJ")=Jours_chômés,IS$5=Fériés),0,1)</f>
        <v>1</v>
      </c>
      <c r="IT1" s="3">
        <f t="array" aca="1" ref="IT1" ca="1">IF(OR(TEXT(WEEKDAY(IT4),"JJJJ")=Jours_chômés,IT$5=Fériés),0,1)</f>
        <v>0</v>
      </c>
      <c r="IU1" s="3">
        <f t="array" aca="1" ref="IU1" ca="1">IF(OR(TEXT(WEEKDAY(IU4),"JJJJ")=Jours_chômés,IU$5=Fériés),0,1)</f>
        <v>0</v>
      </c>
      <c r="IV1" s="3">
        <f t="array" aca="1" ref="IV1" ca="1">IF(OR(TEXT(WEEKDAY(IV4),"JJJJ")=Jours_chômés,IV$5=Fériés),0,1)</f>
        <v>1</v>
      </c>
      <c r="IW1" s="3">
        <f t="array" aca="1" ref="IW1" ca="1">IF(OR(TEXT(WEEKDAY(IW4),"JJJJ")=Jours_chômés,IW$5=Fériés),0,1)</f>
        <v>1</v>
      </c>
      <c r="IX1" s="3">
        <f t="array" aca="1" ref="IX1" ca="1">IF(OR(TEXT(WEEKDAY(IX4),"JJJJ")=Jours_chômés,IX$5=Fériés),0,1)</f>
        <v>1</v>
      </c>
      <c r="IY1" s="3">
        <f t="array" aca="1" ref="IY1" ca="1">IF(OR(TEXT(WEEKDAY(IY4),"JJJJ")=Jours_chômés,IY$5=Fériés),0,1)</f>
        <v>1</v>
      </c>
      <c r="IZ1" s="3">
        <f t="array" aca="1" ref="IZ1" ca="1">IF(OR(TEXT(WEEKDAY(IZ4),"JJJJ")=Jours_chômés,IZ$5=Fériés),0,1)</f>
        <v>1</v>
      </c>
      <c r="JA1" s="3">
        <f t="array" aca="1" ref="JA1" ca="1">IF(OR(TEXT(WEEKDAY(JA4),"JJJJ")=Jours_chômés,JA$5=Fériés),0,1)</f>
        <v>0</v>
      </c>
      <c r="JB1" s="3">
        <f t="array" aca="1" ref="JB1" ca="1">IF(OR(TEXT(WEEKDAY(JB4),"JJJJ")=Jours_chômés,JB$5=Fériés),0,1)</f>
        <v>0</v>
      </c>
      <c r="JC1" s="3">
        <f t="array" aca="1" ref="JC1" ca="1">IF(OR(TEXT(WEEKDAY(JC4),"JJJJ")=Jours_chômés,JC$5=Fériés),0,1)</f>
        <v>1</v>
      </c>
      <c r="JD1" s="3">
        <f t="array" aca="1" ref="JD1" ca="1">IF(OR(TEXT(WEEKDAY(JD4),"JJJJ")=Jours_chômés,JD$5=Fériés),0,1)</f>
        <v>1</v>
      </c>
      <c r="JE1" s="3">
        <f t="array" aca="1" ref="JE1" ca="1">IF(OR(TEXT(WEEKDAY(JE4),"JJJJ")=Jours_chômés,JE$5=Fériés),0,1)</f>
        <v>1</v>
      </c>
      <c r="JF1" s="3">
        <f t="array" aca="1" ref="JF1" ca="1">IF(OR(TEXT(WEEKDAY(JF4),"JJJJ")=Jours_chômés,JF$5=Fériés),0,1)</f>
        <v>1</v>
      </c>
      <c r="JG1" s="3">
        <f t="array" aca="1" ref="JG1" ca="1">IF(OR(TEXT(WEEKDAY(JG4),"JJJJ")=Jours_chômés,JG$5=Fériés),0,1)</f>
        <v>1</v>
      </c>
      <c r="JH1" s="3">
        <f t="array" aca="1" ref="JH1" ca="1">IF(OR(TEXT(WEEKDAY(JH4),"JJJJ")=Jours_chômés,JH$5=Fériés),0,1)</f>
        <v>0</v>
      </c>
      <c r="JI1" s="3">
        <f t="array" aca="1" ref="JI1" ca="1">IF(OR(TEXT(WEEKDAY(JI4),"JJJJ")=Jours_chômés,JI$5=Fériés),0,1)</f>
        <v>0</v>
      </c>
      <c r="JJ1" s="3">
        <f t="array" aca="1" ref="JJ1" ca="1">IF(OR(TEXT(WEEKDAY(JJ4),"JJJJ")=Jours_chômés,JJ$5=Fériés),0,1)</f>
        <v>1</v>
      </c>
      <c r="JK1" s="3">
        <f t="array" aca="1" ref="JK1" ca="1">IF(OR(TEXT(WEEKDAY(JK4),"JJJJ")=Jours_chômés,JK$5=Fériés),0,1)</f>
        <v>1</v>
      </c>
      <c r="JL1" s="3">
        <f t="array" aca="1" ref="JL1" ca="1">IF(OR(TEXT(WEEKDAY(JL4),"JJJJ")=Jours_chômés,JL$5=Fériés),0,1)</f>
        <v>1</v>
      </c>
      <c r="JM1" s="3">
        <f t="array" aca="1" ref="JM1" ca="1">IF(OR(TEXT(WEEKDAY(JM4),"JJJJ")=Jours_chômés,JM$5=Fériés),0,1)</f>
        <v>1</v>
      </c>
      <c r="JN1" s="3">
        <f t="array" aca="1" ref="JN1" ca="1">IF(OR(TEXT(WEEKDAY(JN4),"JJJJ")=Jours_chômés,JN$5=Fériés),0,1)</f>
        <v>1</v>
      </c>
      <c r="JO1" s="3">
        <f t="array" aca="1" ref="JO1" ca="1">IF(OR(TEXT(WEEKDAY(JO4),"JJJJ")=Jours_chômés,JO$5=Fériés),0,1)</f>
        <v>0</v>
      </c>
      <c r="JP1" s="3">
        <f t="array" aca="1" ref="JP1" ca="1">IF(OR(TEXT(WEEKDAY(JP4),"JJJJ")=Jours_chômés,JP$5=Fériés),0,1)</f>
        <v>0</v>
      </c>
      <c r="JQ1" s="3">
        <f t="array" aca="1" ref="JQ1" ca="1">IF(OR(TEXT(WEEKDAY(JQ4),"JJJJ")=Jours_chômés,JQ$5=Fériés),0,1)</f>
        <v>1</v>
      </c>
      <c r="JR1" s="3">
        <f t="array" aca="1" ref="JR1" ca="1">IF(OR(TEXT(WEEKDAY(JR4),"JJJJ")=Jours_chômés,JR$5=Fériés),0,1)</f>
        <v>1</v>
      </c>
      <c r="JS1" s="3">
        <f t="array" aca="1" ref="JS1" ca="1">IF(OR(TEXT(WEEKDAY(JS4),"JJJJ")=Jours_chômés,JS$5=Fériés),0,1)</f>
        <v>1</v>
      </c>
      <c r="JT1" s="3">
        <f t="array" aca="1" ref="JT1" ca="1">IF(OR(TEXT(WEEKDAY(JT4),"JJJJ")=Jours_chômés,JT$5=Fériés),0,1)</f>
        <v>1</v>
      </c>
      <c r="JU1" s="3">
        <f t="array" aca="1" ref="JU1" ca="1">IF(OR(TEXT(WEEKDAY(JU4),"JJJJ")=Jours_chômés,JU$5=Fériés),0,1)</f>
        <v>1</v>
      </c>
      <c r="JV1" s="3">
        <f t="array" aca="1" ref="JV1" ca="1">IF(OR(TEXT(WEEKDAY(JV4),"JJJJ")=Jours_chômés,JV$5=Fériés),0,1)</f>
        <v>0</v>
      </c>
      <c r="JW1" s="3">
        <f t="array" aca="1" ref="JW1" ca="1">IF(OR(TEXT(WEEKDAY(JW4),"JJJJ")=Jours_chômés,JW$5=Fériés),0,1)</f>
        <v>0</v>
      </c>
      <c r="JX1" s="3">
        <f t="array" aca="1" ref="JX1" ca="1">IF(OR(TEXT(WEEKDAY(JX4),"JJJJ")=Jours_chômés,JX$5=Fériés),0,1)</f>
        <v>1</v>
      </c>
      <c r="JY1" s="3">
        <f t="array" aca="1" ref="JY1" ca="1">IF(OR(TEXT(WEEKDAY(JY4),"JJJJ")=Jours_chômés,JY$5=Fériés),0,1)</f>
        <v>1</v>
      </c>
      <c r="JZ1" s="3">
        <f t="array" aca="1" ref="JZ1" ca="1">IF(OR(TEXT(WEEKDAY(JZ4),"JJJJ")=Jours_chômés,JZ$5=Fériés),0,1)</f>
        <v>1</v>
      </c>
      <c r="KA1" s="3">
        <f t="array" aca="1" ref="KA1" ca="1">IF(OR(TEXT(WEEKDAY(KA4),"JJJJ")=Jours_chômés,KA$5=Fériés),0,1)</f>
        <v>1</v>
      </c>
      <c r="KB1" s="3">
        <f t="array" aca="1" ref="KB1" ca="1">IF(OR(TEXT(WEEKDAY(KB4),"JJJJ")=Jours_chômés,KB$5=Fériés),0,1)</f>
        <v>1</v>
      </c>
      <c r="KC1" s="3">
        <f t="array" aca="1" ref="KC1" ca="1">IF(OR(TEXT(WEEKDAY(KC4),"JJJJ")=Jours_chômés,KC$5=Fériés),0,1)</f>
        <v>0</v>
      </c>
      <c r="KD1" s="3">
        <f t="array" aca="1" ref="KD1" ca="1">IF(OR(TEXT(WEEKDAY(KD4),"JJJJ")=Jours_chômés,KD$5=Fériés),0,1)</f>
        <v>0</v>
      </c>
      <c r="KE1" s="3">
        <f t="array" aca="1" ref="KE1" ca="1">IF(OR(TEXT(WEEKDAY(KE4),"JJJJ")=Jours_chômés,KE$5=Fériés),0,1)</f>
        <v>1</v>
      </c>
      <c r="KF1" s="3">
        <f t="array" aca="1" ref="KF1" ca="1">IF(OR(TEXT(WEEKDAY(KF4),"JJJJ")=Jours_chômés,KF$5=Fériés),0,1)</f>
        <v>1</v>
      </c>
      <c r="KG1" s="3">
        <f t="array" aca="1" ref="KG1" ca="1">IF(OR(TEXT(WEEKDAY(KG4),"JJJJ")=Jours_chômés,KG$5=Fériés),0,1)</f>
        <v>1</v>
      </c>
      <c r="KH1" s="3">
        <f t="array" aca="1" ref="KH1" ca="1">IF(OR(TEXT(WEEKDAY(KH4),"JJJJ")=Jours_chômés,KH$5=Fériés),0,1)</f>
        <v>1</v>
      </c>
      <c r="KI1" s="3">
        <f t="array" aca="1" ref="KI1" ca="1">IF(OR(TEXT(WEEKDAY(KI4),"JJJJ")=Jours_chômés,KI$5=Fériés),0,1)</f>
        <v>1</v>
      </c>
      <c r="KJ1" s="3">
        <f t="array" aca="1" ref="KJ1" ca="1">IF(OR(TEXT(WEEKDAY(KJ4),"JJJJ")=Jours_chômés,KJ$5=Fériés),0,1)</f>
        <v>0</v>
      </c>
      <c r="KK1" s="3">
        <f t="array" aca="1" ref="KK1" ca="1">IF(OR(TEXT(WEEKDAY(KK4),"JJJJ")=Jours_chômés,KK$5=Fériés),0,1)</f>
        <v>0</v>
      </c>
      <c r="KL1" s="3">
        <f t="array" aca="1" ref="KL1" ca="1">IF(OR(TEXT(WEEKDAY(KL4),"JJJJ")=Jours_chômés,KL$5=Fériés),0,1)</f>
        <v>1</v>
      </c>
      <c r="KM1" s="3">
        <f t="array" aca="1" ref="KM1" ca="1">IF(OR(TEXT(WEEKDAY(KM4),"JJJJ")=Jours_chômés,KM$5=Fériés),0,1)</f>
        <v>1</v>
      </c>
      <c r="KN1" s="3">
        <f t="array" aca="1" ref="KN1" ca="1">IF(OR(TEXT(WEEKDAY(KN4),"JJJJ")=Jours_chômés,KN$5=Fériés),0,1)</f>
        <v>1</v>
      </c>
      <c r="KO1" s="3">
        <f t="array" aca="1" ref="KO1" ca="1">IF(OR(TEXT(WEEKDAY(KO4),"JJJJ")=Jours_chômés,KO$5=Fériés),0,1)</f>
        <v>1</v>
      </c>
      <c r="KP1" s="3">
        <f t="array" aca="1" ref="KP1" ca="1">IF(OR(TEXT(WEEKDAY(KP4),"JJJJ")=Jours_chômés,KP$5=Fériés),0,1)</f>
        <v>1</v>
      </c>
      <c r="KQ1" s="3">
        <f t="array" aca="1" ref="KQ1" ca="1">IF(OR(TEXT(WEEKDAY(KQ4),"JJJJ")=Jours_chômés,KQ$5=Fériés),0,1)</f>
        <v>0</v>
      </c>
      <c r="KR1" s="3">
        <f t="array" aca="1" ref="KR1" ca="1">IF(OR(TEXT(WEEKDAY(KR4),"JJJJ")=Jours_chômés,KR$5=Fériés),0,1)</f>
        <v>0</v>
      </c>
      <c r="KS1" s="3">
        <f t="array" aca="1" ref="KS1" ca="1">IF(OR(TEXT(WEEKDAY(KS4),"JJJJ")=Jours_chômés,KS$5=Fériés),0,1)</f>
        <v>1</v>
      </c>
      <c r="KT1" s="3">
        <f t="array" aca="1" ref="KT1" ca="1">IF(OR(TEXT(WEEKDAY(KT4),"JJJJ")=Jours_chômés,KT$5=Fériés),0,1)</f>
        <v>1</v>
      </c>
      <c r="KU1" s="3">
        <f t="array" aca="1" ref="KU1" ca="1">IF(OR(TEXT(WEEKDAY(KU4),"JJJJ")=Jours_chômés,KU$5=Fériés),0,1)</f>
        <v>1</v>
      </c>
      <c r="KV1" s="3">
        <f t="array" aca="1" ref="KV1" ca="1">IF(OR(TEXT(WEEKDAY(KV4),"JJJJ")=Jours_chômés,KV$5=Fériés),0,1)</f>
        <v>0</v>
      </c>
      <c r="KW1" s="3">
        <f t="array" aca="1" ref="KW1" ca="1">IF(OR(TEXT(WEEKDAY(KW4),"JJJJ")=Jours_chômés,KW$5=Fériés),0,1)</f>
        <v>1</v>
      </c>
      <c r="KX1" s="3">
        <f t="array" aca="1" ref="KX1" ca="1">IF(OR(TEXT(WEEKDAY(KX4),"JJJJ")=Jours_chômés,KX$5=Fériés),0,1)</f>
        <v>0</v>
      </c>
      <c r="KY1" s="3">
        <f t="array" aca="1" ref="KY1" ca="1">IF(OR(TEXT(WEEKDAY(KY4),"JJJJ")=Jours_chômés,KY$5=Fériés),0,1)</f>
        <v>0</v>
      </c>
      <c r="KZ1" s="3">
        <f t="array" aca="1" ref="KZ1" ca="1">IF(OR(TEXT(WEEKDAY(KZ4),"JJJJ")=Jours_chômés,KZ$5=Fériés),0,1)</f>
        <v>1</v>
      </c>
      <c r="LA1" s="3">
        <f t="array" aca="1" ref="LA1" ca="1">IF(OR(TEXT(WEEKDAY(LA4),"JJJJ")=Jours_chômés,LA$5=Fériés),0,1)</f>
        <v>1</v>
      </c>
      <c r="LB1" s="3">
        <f t="array" aca="1" ref="LB1" ca="1">IF(OR(TEXT(WEEKDAY(LB4),"JJJJ")=Jours_chômés,LB$5=Fériés),0,1)</f>
        <v>1</v>
      </c>
      <c r="LC1" s="3">
        <f t="array" aca="1" ref="LC1" ca="1">IF(OR(TEXT(WEEKDAY(LC4),"JJJJ")=Jours_chômés,LC$5=Fériés),0,1)</f>
        <v>1</v>
      </c>
      <c r="LD1" s="3">
        <f t="array" aca="1" ref="LD1" ca="1">IF(OR(TEXT(WEEKDAY(LD4),"JJJJ")=Jours_chômés,LD$5=Fériés),0,1)</f>
        <v>1</v>
      </c>
      <c r="LE1" s="3">
        <f t="array" aca="1" ref="LE1" ca="1">IF(OR(TEXT(WEEKDAY(LE4),"JJJJ")=Jours_chômés,LE$5=Fériés),0,1)</f>
        <v>0</v>
      </c>
      <c r="LF1" s="3">
        <f t="array" aca="1" ref="LF1" ca="1">IF(OR(TEXT(WEEKDAY(LF4),"JJJJ")=Jours_chômés,LF$5=Fériés),0,1)</f>
        <v>0</v>
      </c>
      <c r="LG1" s="3">
        <f t="array" aca="1" ref="LG1" ca="1">IF(OR(TEXT(WEEKDAY(LG4),"JJJJ")=Jours_chômés,LG$5=Fériés),0,1)</f>
        <v>1</v>
      </c>
      <c r="LH1" s="3">
        <f t="array" aca="1" ref="LH1" ca="1">IF(OR(TEXT(WEEKDAY(LH4),"JJJJ")=Jours_chômés,LH$5=Fériés),0,1)</f>
        <v>1</v>
      </c>
      <c r="LI1" s="3">
        <f t="array" aca="1" ref="LI1" ca="1">IF(OR(TEXT(WEEKDAY(LI4),"JJJJ")=Jours_chômés,LI$5=Fériés),0,1)</f>
        <v>1</v>
      </c>
      <c r="LJ1" s="3">
        <f t="array" aca="1" ref="LJ1" ca="1">IF(OR(TEXT(WEEKDAY(LJ4),"JJJJ")=Jours_chômés,LJ$5=Fériés),0,1)</f>
        <v>1</v>
      </c>
      <c r="LK1" s="3">
        <f t="array" aca="1" ref="LK1" ca="1">IF(OR(TEXT(WEEKDAY(LK4),"JJJJ")=Jours_chômés,LK$5=Fériés),0,1)</f>
        <v>1</v>
      </c>
      <c r="LL1" s="3">
        <f t="array" aca="1" ref="LL1" ca="1">IF(OR(TEXT(WEEKDAY(LL4),"JJJJ")=Jours_chômés,LL$5=Fériés),0,1)</f>
        <v>0</v>
      </c>
      <c r="LM1" s="3">
        <f t="array" aca="1" ref="LM1" ca="1">IF(OR(TEXT(WEEKDAY(LM4),"JJJJ")=Jours_chômés,LM$5=Fériés),0,1)</f>
        <v>0</v>
      </c>
      <c r="LN1" s="3">
        <f t="array" aca="1" ref="LN1" ca="1">IF(OR(TEXT(WEEKDAY(LN4),"JJJJ")=Jours_chômés,LN$5=Fériés),0,1)</f>
        <v>1</v>
      </c>
      <c r="LO1" s="3">
        <f t="array" aca="1" ref="LO1" ca="1">IF(OR(TEXT(WEEKDAY(LO4),"JJJJ")=Jours_chômés,LO$5=Fériés),0,1)</f>
        <v>1</v>
      </c>
      <c r="LP1" s="3">
        <f t="array" aca="1" ref="LP1" ca="1">IF(OR(TEXT(WEEKDAY(LP4),"JJJJ")=Jours_chômés,LP$5=Fériés),0,1)</f>
        <v>1</v>
      </c>
      <c r="LQ1" s="3">
        <f t="array" aca="1" ref="LQ1" ca="1">IF(OR(TEXT(WEEKDAY(LQ4),"JJJJ")=Jours_chômés,LQ$5=Fériés),0,1)</f>
        <v>1</v>
      </c>
      <c r="LR1" s="3">
        <f t="array" aca="1" ref="LR1" ca="1">IF(OR(TEXT(WEEKDAY(LR4),"JJJJ")=Jours_chômés,LR$5=Fériés),0,1)</f>
        <v>1</v>
      </c>
      <c r="LS1" s="3">
        <f t="array" aca="1" ref="LS1" ca="1">IF(OR(TEXT(WEEKDAY(LS4),"JJJJ")=Jours_chômés,LS$5=Fériés),0,1)</f>
        <v>0</v>
      </c>
      <c r="LT1" s="3">
        <f t="array" aca="1" ref="LT1" ca="1">IF(OR(TEXT(WEEKDAY(LT4),"JJJJ")=Jours_chômés,LT$5=Fériés),0,1)</f>
        <v>0</v>
      </c>
      <c r="LU1" s="3">
        <f t="array" aca="1" ref="LU1" ca="1">IF(OR(TEXT(WEEKDAY(LU4),"JJJJ")=Jours_chômés,LU$5=Fériés),0,1)</f>
        <v>1</v>
      </c>
      <c r="LV1" s="3">
        <f t="array" aca="1" ref="LV1" ca="1">IF(OR(TEXT(WEEKDAY(LV4),"JJJJ")=Jours_chômés,LV$5=Fériés),0,1)</f>
        <v>1</v>
      </c>
      <c r="LW1" s="3">
        <f t="array" aca="1" ref="LW1" ca="1">IF(OR(TEXT(WEEKDAY(LW4),"JJJJ")=Jours_chômés,LW$5=Fériés),0,1)</f>
        <v>1</v>
      </c>
      <c r="LX1" s="3">
        <f t="array" aca="1" ref="LX1" ca="1">IF(OR(TEXT(WEEKDAY(LX4),"JJJJ")=Jours_chômés,LX$5=Fériés),0,1)</f>
        <v>1</v>
      </c>
      <c r="LY1" s="3">
        <f t="array" aca="1" ref="LY1" ca="1">IF(OR(TEXT(WEEKDAY(LY4),"JJJJ")=Jours_chômés,LY$5=Fériés),0,1)</f>
        <v>1</v>
      </c>
      <c r="LZ1" s="3">
        <f t="array" aca="1" ref="LZ1" ca="1">IF(OR(TEXT(WEEKDAY(LZ4),"JJJJ")=Jours_chômés,LZ$5=Fériés),0,1)</f>
        <v>0</v>
      </c>
      <c r="MA1" s="3">
        <f t="array" aca="1" ref="MA1" ca="1">IF(OR(TEXT(WEEKDAY(MA4),"JJJJ")=Jours_chômés,MA$5=Fériés),0,1)</f>
        <v>0</v>
      </c>
      <c r="MB1" s="3">
        <f t="array" aca="1" ref="MB1" ca="1">IF(OR(TEXT(WEEKDAY(MB4),"JJJJ")=Jours_chômés,MB$5=Fériés),0,1)</f>
        <v>1</v>
      </c>
      <c r="MC1" s="3">
        <f t="array" aca="1" ref="MC1" ca="1">IF(OR(TEXT(WEEKDAY(MC4),"JJJJ")=Jours_chômés,MC$5=Fériés),0,1)</f>
        <v>1</v>
      </c>
      <c r="MD1" s="3">
        <f t="array" aca="1" ref="MD1" ca="1">IF(OR(TEXT(WEEKDAY(MD4),"JJJJ")=Jours_chômés,MD$5=Fériés),0,1)</f>
        <v>1</v>
      </c>
      <c r="ME1" s="3">
        <f t="array" aca="1" ref="ME1" ca="1">IF(OR(TEXT(WEEKDAY(ME4),"JJJJ")=Jours_chômés,ME$5=Fériés),0,1)</f>
        <v>1</v>
      </c>
      <c r="MF1" s="3">
        <f t="array" aca="1" ref="MF1" ca="1">IF(OR(TEXT(WEEKDAY(MF4),"JJJJ")=Jours_chômés,MF$5=Fériés),0,1)</f>
        <v>1</v>
      </c>
      <c r="MG1" s="3">
        <f t="array" aca="1" ref="MG1" ca="1">IF(OR(TEXT(WEEKDAY(MG4),"JJJJ")=Jours_chômés,MG$5=Fériés),0,1)</f>
        <v>0</v>
      </c>
      <c r="MH1" s="3">
        <f t="array" aca="1" ref="MH1" ca="1">IF(OR(TEXT(WEEKDAY(MH4),"JJJJ")=Jours_chômés,MH$5=Fériés),0,1)</f>
        <v>0</v>
      </c>
      <c r="MI1" s="3">
        <f t="array" aca="1" ref="MI1" ca="1">IF(OR(TEXT(WEEKDAY(MI4),"JJJJ")=Jours_chômés,MI$5=Fériés),0,1)</f>
        <v>1</v>
      </c>
      <c r="MJ1" s="3">
        <f t="array" aca="1" ref="MJ1" ca="1">IF(OR(TEXT(WEEKDAY(MJ4),"JJJJ")=Jours_chômés,MJ$5=Fériés),0,1)</f>
        <v>1</v>
      </c>
      <c r="MK1" s="3">
        <f t="array" aca="1" ref="MK1" ca="1">IF(OR(TEXT(WEEKDAY(MK4),"JJJJ")=Jours_chômés,MK$5=Fériés),0,1)</f>
        <v>1</v>
      </c>
      <c r="ML1" s="3">
        <f t="array" aca="1" ref="ML1" ca="1">IF(OR(TEXT(WEEKDAY(ML4),"JJJJ")=Jours_chômés,ML$5=Fériés),0,1)</f>
        <v>1</v>
      </c>
      <c r="MM1" s="3">
        <f t="array" aca="1" ref="MM1" ca="1">IF(OR(TEXT(WEEKDAY(MM4),"JJJJ")=Jours_chômés,MM$5=Fériés),0,1)</f>
        <v>1</v>
      </c>
      <c r="MN1" s="3">
        <f t="array" aca="1" ref="MN1" ca="1">IF(OR(TEXT(WEEKDAY(MN4),"JJJJ")=Jours_chômés,MN$5=Fériés),0,1)</f>
        <v>0</v>
      </c>
      <c r="MO1" s="3">
        <f t="array" aca="1" ref="MO1" ca="1">IF(OR(TEXT(WEEKDAY(MO4),"JJJJ")=Jours_chômés,MO$5=Fériés),0,1)</f>
        <v>0</v>
      </c>
      <c r="MP1" s="3">
        <f t="array" aca="1" ref="MP1" ca="1">IF(OR(TEXT(WEEKDAY(MP4),"JJJJ")=Jours_chômés,MP$5=Fériés),0,1)</f>
        <v>1</v>
      </c>
      <c r="MQ1" s="3">
        <f t="array" aca="1" ref="MQ1" ca="1">IF(OR(TEXT(WEEKDAY(MQ4),"JJJJ")=Jours_chômés,MQ$5=Fériés),0,1)</f>
        <v>1</v>
      </c>
      <c r="MR1" s="3">
        <f t="array" aca="1" ref="MR1" ca="1">IF(OR(TEXT(WEEKDAY(MR4),"JJJJ")=Jours_chômés,MR$5=Fériés),0,1)</f>
        <v>1</v>
      </c>
      <c r="MS1" s="3">
        <f t="array" aca="1" ref="MS1" ca="1">IF(OR(TEXT(WEEKDAY(MS4),"JJJJ")=Jours_chômés,MS$5=Fériés),0,1)</f>
        <v>1</v>
      </c>
      <c r="MT1" s="3">
        <f t="array" aca="1" ref="MT1" ca="1">IF(OR(TEXT(WEEKDAY(MT4),"JJJJ")=Jours_chômés,MT$5=Fériés),0,1)</f>
        <v>1</v>
      </c>
      <c r="MU1" s="3">
        <f t="array" aca="1" ref="MU1" ca="1">IF(OR(TEXT(WEEKDAY(MU4),"JJJJ")=Jours_chômés,MU$5=Fériés),0,1)</f>
        <v>0</v>
      </c>
      <c r="MV1" s="3">
        <f t="array" aca="1" ref="MV1" ca="1">IF(OR(TEXT(WEEKDAY(MV4),"JJJJ")=Jours_chômés,MV$5=Fériés),0,1)</f>
        <v>0</v>
      </c>
      <c r="MW1" s="3">
        <f t="array" aca="1" ref="MW1" ca="1">IF(OR(TEXT(WEEKDAY(MW4),"JJJJ")=Jours_chômés,MW$5=Fériés),0,1)</f>
        <v>1</v>
      </c>
      <c r="MX1" s="3">
        <f t="array" aca="1" ref="MX1" ca="1">IF(OR(TEXT(WEEKDAY(MX4),"JJJJ")=Jours_chômés,MX$5=Fériés),0,1)</f>
        <v>0</v>
      </c>
      <c r="MY1" s="3">
        <f t="array" aca="1" ref="MY1" ca="1">IF(OR(TEXT(WEEKDAY(MY4),"JJJJ")=Jours_chômés,MY$5=Fériés),0,1)</f>
        <v>1</v>
      </c>
      <c r="MZ1" s="3">
        <f t="array" aca="1" ref="MZ1" ca="1">IF(OR(TEXT(WEEKDAY(MZ4),"JJJJ")=Jours_chômés,MZ$5=Fériés),0,1)</f>
        <v>1</v>
      </c>
      <c r="NA1" s="3">
        <f t="array" aca="1" ref="NA1" ca="1">IF(OR(TEXT(WEEKDAY(NA4),"JJJJ")=Jours_chômés,NA$5=Fériés),0,1)</f>
        <v>1</v>
      </c>
      <c r="NB1" s="3">
        <f t="array" aca="1" ref="NB1" ca="1">IF(OR(TEXT(WEEKDAY(NB4),"JJJJ")=Jours_chômés,NB$5=Fériés),0,1)</f>
        <v>0</v>
      </c>
      <c r="NC1" s="3">
        <f t="array" aca="1" ref="NC1" ca="1">IF(OR(TEXT(WEEKDAY(NC4),"JJJJ")=Jours_chômés,NC$5=Fériés),0,1)</f>
        <v>0</v>
      </c>
      <c r="ND1" s="3">
        <f t="array" aca="1" ref="ND1" ca="1">IF(OR(TEXT(WEEKDAY(ND4),"JJJJ")=Jours_chômés,ND$5=Fériés),0,1)</f>
        <v>1</v>
      </c>
      <c r="NE1" s="3">
        <f t="array" aca="1" ref="NE1" ca="1">IF(OR(TEXT(WEEKDAY(NE4),"JJJJ")=Jours_chômés,NE$5=Fériés),0,1)</f>
        <v>1</v>
      </c>
      <c r="NF1" s="3">
        <f t="array" aca="1" ref="NF1" ca="1">IF(OR(TEXT(WEEKDAY(NF4),"JJJJ")=Jours_chômés,NF$5=Fériés),0,1)</f>
        <v>1</v>
      </c>
      <c r="NG1" s="3">
        <f t="array" aca="1" ref="NG1" ca="1">IF(OR(TEXT(WEEKDAY(NG4),"JJJJ")=Jours_chômés,NG$5=Fériés),0,1)</f>
        <v>1</v>
      </c>
      <c r="NH1" s="3">
        <f t="array" aca="1" ref="NH1" ca="1">IF(OR(TEXT(WEEKDAY(NH4),"JJJJ")=Jours_chômés,NH$5=Fériés),0,1)</f>
        <v>1</v>
      </c>
      <c r="NI1" s="3">
        <f t="array" aca="1" ref="NI1" ca="1">IF(OR(TEXT(WEEKDAY(NI4),"JJJJ")=Jours_chômés,NI$5=Fériés),0,1)</f>
        <v>0</v>
      </c>
      <c r="NJ1" s="3">
        <f t="array" aca="1" ref="NJ1" ca="1">IF(OR(TEXT(WEEKDAY(NJ4),"JJJJ")=Jours_chômés,NJ$5=Fériés),0,1)</f>
        <v>0</v>
      </c>
      <c r="NK1" s="3">
        <f t="array" aca="1" ref="NK1" ca="1">IF(OR(TEXT(WEEKDAY(NK4),"JJJJ")=Jours_chômés,NK$5=Fériés),0,1)</f>
        <v>1</v>
      </c>
      <c r="NL1" s="3">
        <f t="array" aca="1" ref="NL1" ca="1">IF(OR(TEXT(WEEKDAY(NL4),"JJJJ")=Jours_chômés,NL$5=Fériés),0,1)</f>
        <v>1</v>
      </c>
      <c r="NM1" s="3">
        <f t="array" aca="1" ref="NM1" ca="1">IF(OR(TEXT(WEEKDAY(NM4),"JJJJ")=Jours_chômés,NM$5=Fériés),0,1)</f>
        <v>1</v>
      </c>
      <c r="NN1" s="3">
        <f t="array" aca="1" ref="NN1" ca="1">IF(OR(TEXT(WEEKDAY(NN4),"JJJJ")=Jours_chômés,NN$5=Fériés),0,1)</f>
        <v>1</v>
      </c>
      <c r="NO1" s="3">
        <f t="array" aca="1" ref="NO1" ca="1">IF(OR(TEXT(WEEKDAY(NO4),"JJJJ")=Jours_chômés,NO$5=Fériés),0,1)</f>
        <v>1</v>
      </c>
      <c r="NP1" s="3">
        <f t="array" aca="1" ref="NP1" ca="1">IF(OR(TEXT(WEEKDAY(NP4),"JJJJ")=Jours_chômés,NP$5=Fériés),0,1)</f>
        <v>0</v>
      </c>
      <c r="NQ1" s="3">
        <f t="array" aca="1" ref="NQ1" ca="1">IF(OR(TEXT(WEEKDAY(NQ4),"JJJJ")=Jours_chômés,NQ$5=Fériés),0,1)</f>
        <v>0</v>
      </c>
      <c r="NR1" s="3">
        <f t="array" aca="1" ref="NR1" ca="1">IF(OR(TEXT(WEEKDAY(NR4),"JJJJ")=Jours_chômés,NR$5=Fériés),0,1)</f>
        <v>1</v>
      </c>
      <c r="NS1" s="3">
        <f t="array" aca="1" ref="NS1" ca="1">IF(OR(TEXT(WEEKDAY(NS4),"JJJJ")=Jours_chômés,NS$5=Fériés),0,1)</f>
        <v>1</v>
      </c>
      <c r="NT1" s="3">
        <f t="array" aca="1" ref="NT1" ca="1">IF(OR(TEXT(WEEKDAY(NT4),"JJJJ")=Jours_chômés,NT$5=Fériés),0,1)</f>
        <v>1</v>
      </c>
      <c r="NU1" s="3">
        <f t="array" aca="1" ref="NU1" ca="1">IF(OR(TEXT(WEEKDAY(NU4),"JJJJ")=Jours_chômés,NU$5=Fériés),0,1)</f>
        <v>1</v>
      </c>
      <c r="NV1" s="3">
        <f t="array" aca="1" ref="NV1" ca="1">IF(OR(TEXT(WEEKDAY(NV4),"JJJJ")=Jours_chômés,NV$5=Fériés),0,1)</f>
        <v>1</v>
      </c>
      <c r="NW1" s="3">
        <f t="array" aca="1" ref="NW1" ca="1">IF(OR(TEXT(WEEKDAY(NW4),"JJJJ")=Jours_chômés,NW$5=Fériés),0,1)</f>
        <v>0</v>
      </c>
      <c r="NX1" s="3">
        <f t="array" aca="1" ref="NX1" ca="1">IF(OR(TEXT(WEEKDAY(NX4),"JJJJ")=Jours_chômés,NX$5=Fériés),0,1)</f>
        <v>0</v>
      </c>
      <c r="NY1" s="3">
        <f t="array" aca="1" ref="NY1" ca="1">IF(OR(TEXT(WEEKDAY(NY4),"JJJJ")=Jours_chômés,NY$5=Fériés),0,1)</f>
        <v>1</v>
      </c>
      <c r="NZ1" s="3">
        <f t="array" aca="1" ref="NZ1" ca="1">IF(OR(TEXT(WEEKDAY(NZ4),"JJJJ")=Jours_chômés,NZ$5=Fériés),0,1)</f>
        <v>1</v>
      </c>
      <c r="OA1" s="3">
        <f t="array" aca="1" ref="OA1" ca="1">IF(OR(TEXT(WEEKDAY(OA4),"JJJJ")=Jours_chômés,OA$5=Fériés),0,1)</f>
        <v>1</v>
      </c>
      <c r="OB1" s="3">
        <f t="array" aca="1" ref="OB1" ca="1">IF(OR(TEXT(WEEKDAY(OB4),"JJJJ")=Jours_chômés,OB$5=Fériés),0,1)</f>
        <v>1</v>
      </c>
      <c r="OC1" s="3">
        <f t="array" aca="1" ref="OC1" ca="1">IF(OR(TEXT(WEEKDAY(OC4),"JJJJ")=Jours_chômés,OC$5=Fériés),0,1)</f>
        <v>1</v>
      </c>
      <c r="OD1" s="3">
        <f t="array" aca="1" ref="OD1" ca="1">IF(OR(TEXT(WEEKDAY(OD4),"JJJJ")=Jours_chômés,OD$5=Fériés),0,1)</f>
        <v>0</v>
      </c>
      <c r="OE1" s="3">
        <f t="array" aca="1" ref="OE1" ca="1">IF(OR(TEXT(WEEKDAY(OE4),"JJJJ")=Jours_chômés,OE$5=Fériés),0,1)</f>
        <v>0</v>
      </c>
      <c r="OF1" s="3">
        <f t="array" aca="1" ref="OF1" ca="1">IF(OR(TEXT(WEEKDAY(OF4),"JJJJ")=Jours_chômés,OF$5=Fériés),0,1)</f>
        <v>1</v>
      </c>
      <c r="OG1" s="3">
        <f t="array" aca="1" ref="OG1" ca="1">IF(OR(TEXT(WEEKDAY(OG4),"JJJJ")=Jours_chômés,OG$5=Fériés),0,1)</f>
        <v>1</v>
      </c>
      <c r="OH1" s="3">
        <f t="array" aca="1" ref="OH1" ca="1">IF(OR(TEXT(WEEKDAY(OH4),"JJJJ")=Jours_chômés,OH$5=Fériés),0,1)</f>
        <v>1</v>
      </c>
      <c r="OI1" s="3">
        <f t="array" aca="1" ref="OI1" ca="1">IF(OR(TEXT(WEEKDAY(OI4),"JJJJ")=Jours_chômés,OI$5=Fériés),0,1)</f>
        <v>1</v>
      </c>
      <c r="OJ1" s="3">
        <f t="array" aca="1" ref="OJ1" ca="1">IF(OR(TEXT(WEEKDAY(OJ4),"JJJJ")=Jours_chômés,OJ$5=Fériés),0,1)</f>
        <v>1</v>
      </c>
    </row>
    <row r="2" spans="1:400" ht="15" customHeight="1" x14ac:dyDescent="0.3">
      <c r="A2" s="69"/>
      <c r="B2" s="70"/>
      <c r="C2" s="71"/>
      <c r="D2" s="40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 t="str">
        <f>PROPER(TEXT(R4,"MMMM"))&amp;" "&amp;YEAR(R4)</f>
        <v>Janvier 2018</v>
      </c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 t="str">
        <f>PROPER(TEXT(AW4,"MMMM"))&amp;" "&amp;YEAR(AW4)</f>
        <v>Février 2018</v>
      </c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9"/>
      <c r="BX2" s="39"/>
      <c r="BY2" s="39"/>
      <c r="BZ2" s="39"/>
      <c r="CA2" s="39"/>
      <c r="CB2" s="39" t="str">
        <f>PROPER(TEXT(CB4,"MMMM"))&amp;" "&amp;YEAR(CB4)</f>
        <v>Mars 2018</v>
      </c>
      <c r="CC2" s="39"/>
      <c r="CD2" s="39"/>
      <c r="CE2" s="39"/>
      <c r="CF2" s="39"/>
      <c r="CG2" s="39"/>
      <c r="CH2" s="39"/>
      <c r="CI2" s="39"/>
      <c r="CJ2" s="39"/>
      <c r="CK2" s="39"/>
      <c r="CL2" s="39"/>
      <c r="CM2" s="39"/>
      <c r="CN2" s="39"/>
      <c r="CO2" s="39"/>
      <c r="CP2" s="39"/>
      <c r="CQ2" s="39"/>
      <c r="CR2" s="39"/>
      <c r="CS2" s="39"/>
      <c r="CT2" s="39"/>
      <c r="CU2" s="39"/>
      <c r="CV2" s="39"/>
      <c r="CW2" s="39"/>
      <c r="CX2" s="39"/>
      <c r="CY2" s="39"/>
      <c r="CZ2" s="39"/>
      <c r="DA2" s="39"/>
      <c r="DB2" s="39"/>
      <c r="DC2" s="39"/>
      <c r="DD2" s="39" t="str">
        <f>PROPER(TEXT(DD4,"MMMM"))&amp;" "&amp;YEAR(DD4)</f>
        <v>Avril 2018</v>
      </c>
      <c r="DE2" s="39"/>
      <c r="DF2" s="39"/>
      <c r="DG2" s="39"/>
      <c r="DH2" s="39"/>
      <c r="DI2" s="39"/>
      <c r="DJ2" s="39"/>
      <c r="DK2" s="39"/>
      <c r="DL2" s="39"/>
      <c r="DM2" s="39"/>
      <c r="DN2" s="39"/>
      <c r="DO2" s="39"/>
      <c r="DP2" s="39"/>
      <c r="DQ2" s="39"/>
      <c r="DR2" s="39"/>
      <c r="DS2" s="39"/>
      <c r="DT2" s="39"/>
      <c r="DU2" s="39"/>
      <c r="DV2" s="39"/>
      <c r="DW2" s="39"/>
      <c r="DX2" s="39"/>
      <c r="DY2" s="39"/>
      <c r="DZ2" s="39"/>
      <c r="EA2" s="39"/>
      <c r="EB2" s="39"/>
      <c r="EC2" s="39"/>
      <c r="ED2" s="39"/>
      <c r="EE2" s="39"/>
      <c r="EF2" s="39"/>
      <c r="EG2" s="39"/>
      <c r="EH2" s="39"/>
      <c r="EI2" s="39" t="str">
        <f>PROPER(TEXT(EI4,"MMMM"))&amp;" "&amp;YEAR(EI4)</f>
        <v>Mai 2018</v>
      </c>
      <c r="EJ2" s="39"/>
      <c r="EK2" s="39"/>
      <c r="EL2" s="39"/>
      <c r="EM2" s="39"/>
      <c r="EN2" s="39"/>
      <c r="EO2" s="39"/>
      <c r="EP2" s="39"/>
      <c r="EQ2" s="39"/>
      <c r="ER2" s="39"/>
      <c r="ES2" s="39"/>
      <c r="ET2" s="39"/>
      <c r="EU2" s="39"/>
      <c r="EV2" s="39"/>
      <c r="EW2" s="39"/>
      <c r="EX2" s="39"/>
      <c r="EY2" s="39"/>
      <c r="EZ2" s="39"/>
      <c r="FA2" s="39"/>
      <c r="FB2" s="39"/>
      <c r="FC2" s="39"/>
      <c r="FD2" s="39"/>
      <c r="FE2" s="39"/>
      <c r="FF2" s="39"/>
      <c r="FG2" s="39"/>
      <c r="FH2" s="39"/>
      <c r="FI2" s="39"/>
      <c r="FJ2" s="39"/>
      <c r="FK2" s="39"/>
      <c r="FL2" s="39"/>
      <c r="FM2" s="39" t="str">
        <f>PROPER(TEXT(FM4,"MMMM"))&amp;" "&amp;YEAR(FM4)</f>
        <v>Juin 2018</v>
      </c>
      <c r="FN2" s="39"/>
      <c r="FO2" s="39"/>
      <c r="FP2" s="39"/>
      <c r="FQ2" s="39"/>
      <c r="FR2" s="39"/>
      <c r="FS2" s="39"/>
      <c r="FT2" s="39"/>
      <c r="FU2" s="39"/>
      <c r="FV2" s="39"/>
      <c r="FW2" s="39"/>
      <c r="FX2" s="39"/>
      <c r="FY2" s="39"/>
      <c r="FZ2" s="39"/>
      <c r="GA2" s="39"/>
      <c r="GB2" s="39"/>
      <c r="GC2" s="39"/>
      <c r="GD2" s="39"/>
      <c r="GE2" s="39"/>
      <c r="GF2" s="39"/>
      <c r="GG2" s="39"/>
      <c r="GH2" s="39"/>
      <c r="GI2" s="39"/>
      <c r="GJ2" s="39"/>
      <c r="GK2" s="39"/>
      <c r="GL2" s="39"/>
      <c r="GM2" s="39"/>
      <c r="GN2" s="39"/>
      <c r="GO2" s="39"/>
      <c r="GP2" s="39"/>
      <c r="GQ2" s="39"/>
      <c r="GR2" s="39" t="str">
        <f>PROPER(TEXT(GR4,"MMMM"))&amp;" "&amp;YEAR(GR4)</f>
        <v>Juillet 2018</v>
      </c>
      <c r="GS2" s="39"/>
      <c r="GT2" s="39"/>
      <c r="GU2" s="39"/>
      <c r="GV2" s="39"/>
      <c r="GW2" s="39"/>
      <c r="GX2" s="39"/>
      <c r="GY2" s="39"/>
      <c r="GZ2" s="39"/>
      <c r="HA2" s="39"/>
      <c r="HB2" s="39"/>
      <c r="HC2" s="39"/>
      <c r="HD2" s="39"/>
      <c r="HE2" s="39"/>
      <c r="HF2" s="39"/>
      <c r="HG2" s="39"/>
      <c r="HH2" s="39"/>
      <c r="HI2" s="39"/>
      <c r="HJ2" s="39"/>
      <c r="HK2" s="39"/>
      <c r="HL2" s="39"/>
      <c r="HM2" s="39"/>
      <c r="HN2" s="39"/>
      <c r="HO2" s="39"/>
      <c r="HP2" s="39"/>
      <c r="HQ2" s="39"/>
      <c r="HR2" s="39"/>
      <c r="HS2" s="39"/>
      <c r="HT2" s="39"/>
      <c r="HU2" s="39"/>
      <c r="HV2" s="39" t="str">
        <f>PROPER(TEXT(HV4,"MMMM"))&amp;" "&amp;YEAR(HV4)</f>
        <v>Août 2018</v>
      </c>
      <c r="HW2" s="39"/>
      <c r="HX2" s="39"/>
      <c r="HY2" s="39"/>
      <c r="HZ2" s="39"/>
      <c r="IA2" s="39"/>
      <c r="IB2" s="39"/>
      <c r="IC2" s="39"/>
      <c r="ID2" s="39"/>
      <c r="IE2" s="39"/>
      <c r="IF2" s="39"/>
      <c r="IG2" s="39"/>
      <c r="IH2" s="39"/>
      <c r="II2" s="39"/>
      <c r="IJ2" s="39"/>
      <c r="IK2" s="39"/>
      <c r="IL2" s="39"/>
      <c r="IM2" s="39"/>
      <c r="IN2" s="39"/>
      <c r="IO2" s="39"/>
      <c r="IP2" s="39"/>
      <c r="IQ2" s="39"/>
      <c r="IR2" s="39"/>
      <c r="IS2" s="39"/>
      <c r="IT2" s="39"/>
      <c r="IU2" s="39"/>
      <c r="IV2" s="39"/>
      <c r="IW2" s="39"/>
      <c r="IX2" s="39"/>
      <c r="IY2" s="39"/>
      <c r="IZ2" s="39"/>
      <c r="JA2" s="39" t="str">
        <f>PROPER(TEXT(JA4,"MMMM"))&amp;" "&amp;YEAR(JA4)</f>
        <v>Septembre 2018</v>
      </c>
      <c r="JB2" s="39"/>
      <c r="JC2" s="39"/>
      <c r="JD2" s="39"/>
      <c r="JE2" s="39"/>
      <c r="JF2" s="39"/>
      <c r="JG2" s="39"/>
      <c r="JH2" s="39"/>
      <c r="JI2" s="39"/>
      <c r="JJ2" s="39"/>
      <c r="JK2" s="39"/>
      <c r="JL2" s="39"/>
      <c r="JM2" s="39"/>
      <c r="JN2" s="39"/>
      <c r="JO2" s="39"/>
      <c r="JP2" s="39"/>
      <c r="JQ2" s="39"/>
      <c r="JR2" s="39"/>
      <c r="JS2" s="39"/>
      <c r="JT2" s="39"/>
      <c r="JU2" s="39"/>
      <c r="JV2" s="39"/>
      <c r="JW2" s="39"/>
      <c r="JX2" s="39"/>
      <c r="JY2" s="39"/>
      <c r="JZ2" s="39"/>
      <c r="KA2" s="39"/>
      <c r="KB2" s="39"/>
      <c r="KC2" s="39"/>
      <c r="KD2" s="39"/>
      <c r="KE2" s="39"/>
      <c r="KF2" s="39" t="str">
        <f>PROPER(TEXT(KF4,"MMMM"))&amp;" "&amp;YEAR(KF4)</f>
        <v>Octobre 2018</v>
      </c>
      <c r="KG2" s="39"/>
      <c r="KH2" s="39"/>
      <c r="KI2" s="39"/>
      <c r="KJ2" s="39"/>
      <c r="KK2" s="39"/>
      <c r="KL2" s="39"/>
      <c r="KM2" s="39"/>
      <c r="KN2" s="39"/>
      <c r="KO2" s="39"/>
      <c r="KP2" s="39"/>
      <c r="KQ2" s="39"/>
      <c r="KR2" s="39"/>
      <c r="KS2" s="39"/>
      <c r="KT2" s="39"/>
      <c r="KU2" s="39"/>
      <c r="KV2" s="39"/>
      <c r="KW2" s="39"/>
      <c r="KX2" s="39"/>
      <c r="KY2" s="39"/>
      <c r="KZ2" s="39"/>
      <c r="LA2" s="39"/>
      <c r="LB2" s="39"/>
      <c r="LC2" s="39"/>
      <c r="LD2" s="39"/>
      <c r="LE2" s="39"/>
      <c r="LF2" s="39"/>
      <c r="LG2" s="39"/>
      <c r="LH2" s="39"/>
      <c r="LI2" s="39"/>
      <c r="LJ2" s="39" t="str">
        <f>PROPER(TEXT(LJ4,"MMMM"))&amp;" "&amp;YEAR(LJ4)</f>
        <v>Novembre 2018</v>
      </c>
      <c r="LK2" s="39"/>
      <c r="LL2" s="39"/>
      <c r="LM2" s="39"/>
      <c r="LN2" s="39"/>
      <c r="LO2" s="39"/>
      <c r="LP2" s="39"/>
      <c r="LQ2" s="39"/>
      <c r="LR2" s="39"/>
      <c r="LS2" s="39"/>
      <c r="LT2" s="39"/>
      <c r="LU2" s="39"/>
      <c r="LV2" s="39"/>
      <c r="LW2" s="39"/>
      <c r="LX2" s="39"/>
      <c r="LY2" s="39"/>
      <c r="LZ2" s="39"/>
      <c r="MA2" s="39"/>
      <c r="MB2" s="39"/>
      <c r="MC2" s="39"/>
      <c r="MD2" s="39"/>
      <c r="ME2" s="39"/>
      <c r="MF2" s="39"/>
      <c r="MG2" s="39"/>
      <c r="MH2" s="39"/>
      <c r="MI2" s="39"/>
      <c r="MJ2" s="39"/>
      <c r="MK2" s="39"/>
      <c r="ML2" s="39"/>
      <c r="MM2" s="39"/>
      <c r="MN2" s="39"/>
      <c r="MO2" s="39" t="str">
        <f>PROPER(TEXT(MO4,"MMMM"))&amp;" "&amp;YEAR(MO4)</f>
        <v>Décembre 2018</v>
      </c>
      <c r="MP2" s="39"/>
      <c r="MQ2" s="39"/>
      <c r="MR2" s="39"/>
      <c r="MS2" s="39"/>
      <c r="MT2" s="39"/>
      <c r="MU2" s="39"/>
      <c r="MV2" s="39"/>
      <c r="MW2" s="39"/>
      <c r="MX2" s="39"/>
      <c r="MY2" s="39"/>
      <c r="MZ2" s="39"/>
      <c r="NA2" s="39"/>
      <c r="NB2" s="39"/>
      <c r="NC2" s="39"/>
      <c r="ND2" s="39"/>
      <c r="NE2" s="39"/>
      <c r="NF2" s="39"/>
      <c r="NG2" s="39"/>
      <c r="NH2" s="39"/>
      <c r="NI2" s="39"/>
      <c r="NJ2" s="39"/>
      <c r="NK2" s="39"/>
      <c r="NL2" s="39"/>
      <c r="NM2" s="39"/>
      <c r="NN2" s="39"/>
      <c r="NO2" s="39"/>
      <c r="NP2" s="39"/>
      <c r="NQ2" s="39"/>
      <c r="NR2" s="39"/>
      <c r="NS2" s="39" t="str">
        <f>PROPER(TEXT(NS4,"MMMM"))&amp;" "&amp;YEAR(NS4)</f>
        <v>Janvier 2019</v>
      </c>
      <c r="NT2" s="39"/>
      <c r="NU2" s="39"/>
      <c r="NV2" s="39"/>
      <c r="NW2" s="39"/>
      <c r="NX2" s="39"/>
      <c r="NY2" s="39"/>
      <c r="NZ2" s="39"/>
      <c r="OA2" s="39"/>
      <c r="OB2" s="39"/>
      <c r="OC2" s="39"/>
      <c r="OD2" s="39"/>
      <c r="OE2" s="39"/>
      <c r="OF2" s="39"/>
      <c r="OG2" s="39"/>
      <c r="OH2" s="39"/>
      <c r="OI2" s="39"/>
      <c r="OJ2" s="41"/>
    </row>
    <row r="3" spans="1:400" ht="15" customHeight="1" x14ac:dyDescent="0.3">
      <c r="A3" s="72"/>
      <c r="B3" s="70"/>
      <c r="C3" s="71"/>
      <c r="D3" s="73">
        <f>INT(MOD(INT((D5-2)/7)+0.6,52+5/28))+1</f>
        <v>1</v>
      </c>
      <c r="E3" s="74">
        <f t="shared" ref="E3:BP3" si="0">INT(MOD(INT((E5-2)/7)+0.6,52+5/28))+1</f>
        <v>1</v>
      </c>
      <c r="F3" s="74">
        <f t="shared" si="0"/>
        <v>1</v>
      </c>
      <c r="G3" s="74">
        <f t="shared" si="0"/>
        <v>1</v>
      </c>
      <c r="H3" s="74">
        <f t="shared" si="0"/>
        <v>1</v>
      </c>
      <c r="I3" s="74">
        <f t="shared" si="0"/>
        <v>1</v>
      </c>
      <c r="J3" s="74">
        <f t="shared" si="0"/>
        <v>1</v>
      </c>
      <c r="K3" s="74">
        <f t="shared" si="0"/>
        <v>2</v>
      </c>
      <c r="L3" s="74">
        <f t="shared" si="0"/>
        <v>2</v>
      </c>
      <c r="M3" s="74">
        <f t="shared" si="0"/>
        <v>2</v>
      </c>
      <c r="N3" s="74">
        <f t="shared" si="0"/>
        <v>2</v>
      </c>
      <c r="O3" s="74">
        <f t="shared" si="0"/>
        <v>2</v>
      </c>
      <c r="P3" s="74">
        <f t="shared" si="0"/>
        <v>2</v>
      </c>
      <c r="Q3" s="74">
        <f t="shared" si="0"/>
        <v>2</v>
      </c>
      <c r="R3" s="74">
        <f t="shared" si="0"/>
        <v>3</v>
      </c>
      <c r="S3" s="74">
        <f t="shared" si="0"/>
        <v>3</v>
      </c>
      <c r="T3" s="74">
        <f t="shared" si="0"/>
        <v>3</v>
      </c>
      <c r="U3" s="74">
        <f t="shared" si="0"/>
        <v>3</v>
      </c>
      <c r="V3" s="74">
        <f t="shared" si="0"/>
        <v>3</v>
      </c>
      <c r="W3" s="74">
        <f t="shared" si="0"/>
        <v>3</v>
      </c>
      <c r="X3" s="74">
        <f t="shared" si="0"/>
        <v>3</v>
      </c>
      <c r="Y3" s="74">
        <f t="shared" si="0"/>
        <v>4</v>
      </c>
      <c r="Z3" s="74">
        <f t="shared" si="0"/>
        <v>4</v>
      </c>
      <c r="AA3" s="74">
        <f t="shared" si="0"/>
        <v>4</v>
      </c>
      <c r="AB3" s="74">
        <f t="shared" si="0"/>
        <v>4</v>
      </c>
      <c r="AC3" s="74">
        <f t="shared" si="0"/>
        <v>4</v>
      </c>
      <c r="AD3" s="74">
        <f t="shared" si="0"/>
        <v>4</v>
      </c>
      <c r="AE3" s="74">
        <f t="shared" si="0"/>
        <v>4</v>
      </c>
      <c r="AF3" s="74">
        <f t="shared" si="0"/>
        <v>5</v>
      </c>
      <c r="AG3" s="74">
        <f t="shared" si="0"/>
        <v>5</v>
      </c>
      <c r="AH3" s="74">
        <f t="shared" si="0"/>
        <v>5</v>
      </c>
      <c r="AI3" s="74">
        <f t="shared" si="0"/>
        <v>5</v>
      </c>
      <c r="AJ3" s="74">
        <f t="shared" si="0"/>
        <v>5</v>
      </c>
      <c r="AK3" s="74">
        <f t="shared" si="0"/>
        <v>5</v>
      </c>
      <c r="AL3" s="74">
        <f t="shared" si="0"/>
        <v>5</v>
      </c>
      <c r="AM3" s="74">
        <f t="shared" si="0"/>
        <v>6</v>
      </c>
      <c r="AN3" s="74">
        <f t="shared" si="0"/>
        <v>6</v>
      </c>
      <c r="AO3" s="74">
        <f t="shared" si="0"/>
        <v>6</v>
      </c>
      <c r="AP3" s="74">
        <f t="shared" si="0"/>
        <v>6</v>
      </c>
      <c r="AQ3" s="74">
        <f t="shared" si="0"/>
        <v>6</v>
      </c>
      <c r="AR3" s="74">
        <f t="shared" si="0"/>
        <v>6</v>
      </c>
      <c r="AS3" s="74">
        <f t="shared" si="0"/>
        <v>6</v>
      </c>
      <c r="AT3" s="74">
        <f t="shared" si="0"/>
        <v>7</v>
      </c>
      <c r="AU3" s="74">
        <f t="shared" si="0"/>
        <v>7</v>
      </c>
      <c r="AV3" s="74">
        <f t="shared" si="0"/>
        <v>7</v>
      </c>
      <c r="AW3" s="74">
        <f t="shared" si="0"/>
        <v>7</v>
      </c>
      <c r="AX3" s="74">
        <f t="shared" si="0"/>
        <v>7</v>
      </c>
      <c r="AY3" s="74">
        <f t="shared" si="0"/>
        <v>7</v>
      </c>
      <c r="AZ3" s="74">
        <f t="shared" si="0"/>
        <v>7</v>
      </c>
      <c r="BA3" s="74">
        <f t="shared" si="0"/>
        <v>8</v>
      </c>
      <c r="BB3" s="74">
        <f t="shared" si="0"/>
        <v>8</v>
      </c>
      <c r="BC3" s="74">
        <f t="shared" si="0"/>
        <v>8</v>
      </c>
      <c r="BD3" s="74">
        <f t="shared" si="0"/>
        <v>8</v>
      </c>
      <c r="BE3" s="74">
        <f t="shared" si="0"/>
        <v>8</v>
      </c>
      <c r="BF3" s="74">
        <f t="shared" si="0"/>
        <v>8</v>
      </c>
      <c r="BG3" s="74">
        <f t="shared" si="0"/>
        <v>8</v>
      </c>
      <c r="BH3" s="74">
        <f t="shared" si="0"/>
        <v>9</v>
      </c>
      <c r="BI3" s="74">
        <f t="shared" si="0"/>
        <v>9</v>
      </c>
      <c r="BJ3" s="74">
        <f t="shared" si="0"/>
        <v>9</v>
      </c>
      <c r="BK3" s="74">
        <f t="shared" si="0"/>
        <v>9</v>
      </c>
      <c r="BL3" s="74">
        <f t="shared" si="0"/>
        <v>9</v>
      </c>
      <c r="BM3" s="74">
        <f t="shared" si="0"/>
        <v>9</v>
      </c>
      <c r="BN3" s="74">
        <f t="shared" si="0"/>
        <v>9</v>
      </c>
      <c r="BO3" s="74">
        <f t="shared" si="0"/>
        <v>10</v>
      </c>
      <c r="BP3" s="74">
        <f t="shared" si="0"/>
        <v>10</v>
      </c>
      <c r="BQ3" s="74">
        <f t="shared" ref="BQ3:EB3" si="1">INT(MOD(INT((BQ5-2)/7)+0.6,52+5/28))+1</f>
        <v>10</v>
      </c>
      <c r="BR3" s="74">
        <f t="shared" si="1"/>
        <v>10</v>
      </c>
      <c r="BS3" s="74">
        <f t="shared" si="1"/>
        <v>10</v>
      </c>
      <c r="BT3" s="74">
        <f t="shared" si="1"/>
        <v>10</v>
      </c>
      <c r="BU3" s="74">
        <f t="shared" si="1"/>
        <v>10</v>
      </c>
      <c r="BV3" s="74">
        <f t="shared" si="1"/>
        <v>11</v>
      </c>
      <c r="BW3" s="74">
        <f t="shared" si="1"/>
        <v>11</v>
      </c>
      <c r="BX3" s="74">
        <f t="shared" si="1"/>
        <v>11</v>
      </c>
      <c r="BY3" s="74">
        <f t="shared" si="1"/>
        <v>11</v>
      </c>
      <c r="BZ3" s="74">
        <f t="shared" si="1"/>
        <v>11</v>
      </c>
      <c r="CA3" s="74">
        <f t="shared" si="1"/>
        <v>11</v>
      </c>
      <c r="CB3" s="74">
        <f t="shared" si="1"/>
        <v>11</v>
      </c>
      <c r="CC3" s="74">
        <f t="shared" si="1"/>
        <v>12</v>
      </c>
      <c r="CD3" s="74">
        <f t="shared" si="1"/>
        <v>12</v>
      </c>
      <c r="CE3" s="74">
        <f t="shared" si="1"/>
        <v>12</v>
      </c>
      <c r="CF3" s="74">
        <f t="shared" si="1"/>
        <v>12</v>
      </c>
      <c r="CG3" s="74">
        <f t="shared" si="1"/>
        <v>12</v>
      </c>
      <c r="CH3" s="74">
        <f t="shared" si="1"/>
        <v>12</v>
      </c>
      <c r="CI3" s="74">
        <f t="shared" si="1"/>
        <v>12</v>
      </c>
      <c r="CJ3" s="74">
        <f t="shared" si="1"/>
        <v>13</v>
      </c>
      <c r="CK3" s="74">
        <f t="shared" si="1"/>
        <v>13</v>
      </c>
      <c r="CL3" s="74">
        <f t="shared" si="1"/>
        <v>13</v>
      </c>
      <c r="CM3" s="74">
        <f t="shared" si="1"/>
        <v>13</v>
      </c>
      <c r="CN3" s="74">
        <f t="shared" si="1"/>
        <v>13</v>
      </c>
      <c r="CO3" s="74">
        <f t="shared" si="1"/>
        <v>13</v>
      </c>
      <c r="CP3" s="74">
        <f t="shared" si="1"/>
        <v>13</v>
      </c>
      <c r="CQ3" s="74">
        <f t="shared" si="1"/>
        <v>14</v>
      </c>
      <c r="CR3" s="74">
        <f t="shared" si="1"/>
        <v>14</v>
      </c>
      <c r="CS3" s="74">
        <f t="shared" si="1"/>
        <v>14</v>
      </c>
      <c r="CT3" s="74">
        <f t="shared" si="1"/>
        <v>14</v>
      </c>
      <c r="CU3" s="74">
        <f t="shared" si="1"/>
        <v>14</v>
      </c>
      <c r="CV3" s="74">
        <f t="shared" si="1"/>
        <v>14</v>
      </c>
      <c r="CW3" s="74">
        <f t="shared" si="1"/>
        <v>14</v>
      </c>
      <c r="CX3" s="74">
        <f t="shared" si="1"/>
        <v>15</v>
      </c>
      <c r="CY3" s="74">
        <f t="shared" si="1"/>
        <v>15</v>
      </c>
      <c r="CZ3" s="74">
        <f t="shared" si="1"/>
        <v>15</v>
      </c>
      <c r="DA3" s="74">
        <f t="shared" si="1"/>
        <v>15</v>
      </c>
      <c r="DB3" s="74">
        <f t="shared" si="1"/>
        <v>15</v>
      </c>
      <c r="DC3" s="74">
        <f t="shared" si="1"/>
        <v>15</v>
      </c>
      <c r="DD3" s="74">
        <f t="shared" si="1"/>
        <v>15</v>
      </c>
      <c r="DE3" s="74">
        <f t="shared" si="1"/>
        <v>16</v>
      </c>
      <c r="DF3" s="74">
        <f t="shared" si="1"/>
        <v>16</v>
      </c>
      <c r="DG3" s="74">
        <f t="shared" si="1"/>
        <v>16</v>
      </c>
      <c r="DH3" s="74">
        <f t="shared" si="1"/>
        <v>16</v>
      </c>
      <c r="DI3" s="74">
        <f t="shared" si="1"/>
        <v>16</v>
      </c>
      <c r="DJ3" s="74">
        <f t="shared" si="1"/>
        <v>16</v>
      </c>
      <c r="DK3" s="74">
        <f t="shared" si="1"/>
        <v>16</v>
      </c>
      <c r="DL3" s="74">
        <f t="shared" si="1"/>
        <v>17</v>
      </c>
      <c r="DM3" s="74">
        <f t="shared" si="1"/>
        <v>17</v>
      </c>
      <c r="DN3" s="74">
        <f t="shared" si="1"/>
        <v>17</v>
      </c>
      <c r="DO3" s="74">
        <f t="shared" si="1"/>
        <v>17</v>
      </c>
      <c r="DP3" s="74">
        <f t="shared" si="1"/>
        <v>17</v>
      </c>
      <c r="DQ3" s="74">
        <f t="shared" si="1"/>
        <v>17</v>
      </c>
      <c r="DR3" s="74">
        <f t="shared" si="1"/>
        <v>17</v>
      </c>
      <c r="DS3" s="74">
        <f t="shared" si="1"/>
        <v>18</v>
      </c>
      <c r="DT3" s="74">
        <f t="shared" si="1"/>
        <v>18</v>
      </c>
      <c r="DU3" s="74">
        <f t="shared" si="1"/>
        <v>18</v>
      </c>
      <c r="DV3" s="74">
        <f t="shared" si="1"/>
        <v>18</v>
      </c>
      <c r="DW3" s="74">
        <f t="shared" si="1"/>
        <v>18</v>
      </c>
      <c r="DX3" s="74">
        <f t="shared" si="1"/>
        <v>18</v>
      </c>
      <c r="DY3" s="74">
        <f t="shared" si="1"/>
        <v>18</v>
      </c>
      <c r="DZ3" s="74">
        <f t="shared" si="1"/>
        <v>19</v>
      </c>
      <c r="EA3" s="74">
        <f t="shared" si="1"/>
        <v>19</v>
      </c>
      <c r="EB3" s="74">
        <f t="shared" si="1"/>
        <v>19</v>
      </c>
      <c r="EC3" s="74">
        <f t="shared" ref="EC3:GN3" si="2">INT(MOD(INT((EC5-2)/7)+0.6,52+5/28))+1</f>
        <v>19</v>
      </c>
      <c r="ED3" s="74">
        <f t="shared" si="2"/>
        <v>19</v>
      </c>
      <c r="EE3" s="74">
        <f t="shared" si="2"/>
        <v>19</v>
      </c>
      <c r="EF3" s="74">
        <f t="shared" si="2"/>
        <v>19</v>
      </c>
      <c r="EG3" s="74">
        <f t="shared" si="2"/>
        <v>20</v>
      </c>
      <c r="EH3" s="74">
        <f t="shared" si="2"/>
        <v>20</v>
      </c>
      <c r="EI3" s="74">
        <f t="shared" si="2"/>
        <v>20</v>
      </c>
      <c r="EJ3" s="74">
        <f t="shared" si="2"/>
        <v>20</v>
      </c>
      <c r="EK3" s="74">
        <f t="shared" si="2"/>
        <v>20</v>
      </c>
      <c r="EL3" s="74">
        <f t="shared" si="2"/>
        <v>20</v>
      </c>
      <c r="EM3" s="74">
        <f t="shared" si="2"/>
        <v>20</v>
      </c>
      <c r="EN3" s="74">
        <f t="shared" si="2"/>
        <v>21</v>
      </c>
      <c r="EO3" s="74">
        <f t="shared" si="2"/>
        <v>21</v>
      </c>
      <c r="EP3" s="74">
        <f t="shared" si="2"/>
        <v>21</v>
      </c>
      <c r="EQ3" s="74">
        <f t="shared" si="2"/>
        <v>21</v>
      </c>
      <c r="ER3" s="74">
        <f t="shared" si="2"/>
        <v>21</v>
      </c>
      <c r="ES3" s="74">
        <f t="shared" si="2"/>
        <v>21</v>
      </c>
      <c r="ET3" s="74">
        <f t="shared" si="2"/>
        <v>21</v>
      </c>
      <c r="EU3" s="74">
        <f t="shared" si="2"/>
        <v>22</v>
      </c>
      <c r="EV3" s="74">
        <f t="shared" si="2"/>
        <v>22</v>
      </c>
      <c r="EW3" s="74">
        <f t="shared" si="2"/>
        <v>22</v>
      </c>
      <c r="EX3" s="74">
        <f t="shared" si="2"/>
        <v>22</v>
      </c>
      <c r="EY3" s="74">
        <f t="shared" si="2"/>
        <v>22</v>
      </c>
      <c r="EZ3" s="74">
        <f t="shared" si="2"/>
        <v>22</v>
      </c>
      <c r="FA3" s="74">
        <f t="shared" si="2"/>
        <v>22</v>
      </c>
      <c r="FB3" s="74">
        <f t="shared" si="2"/>
        <v>23</v>
      </c>
      <c r="FC3" s="74">
        <f t="shared" si="2"/>
        <v>23</v>
      </c>
      <c r="FD3" s="74">
        <f t="shared" si="2"/>
        <v>23</v>
      </c>
      <c r="FE3" s="74">
        <f t="shared" si="2"/>
        <v>23</v>
      </c>
      <c r="FF3" s="74">
        <f t="shared" si="2"/>
        <v>23</v>
      </c>
      <c r="FG3" s="74">
        <f t="shared" si="2"/>
        <v>23</v>
      </c>
      <c r="FH3" s="74">
        <f t="shared" si="2"/>
        <v>23</v>
      </c>
      <c r="FI3" s="74">
        <f t="shared" si="2"/>
        <v>24</v>
      </c>
      <c r="FJ3" s="74">
        <f t="shared" si="2"/>
        <v>24</v>
      </c>
      <c r="FK3" s="74">
        <f t="shared" si="2"/>
        <v>24</v>
      </c>
      <c r="FL3" s="74">
        <f t="shared" si="2"/>
        <v>24</v>
      </c>
      <c r="FM3" s="74">
        <f t="shared" si="2"/>
        <v>24</v>
      </c>
      <c r="FN3" s="74">
        <f t="shared" si="2"/>
        <v>24</v>
      </c>
      <c r="FO3" s="74">
        <f t="shared" si="2"/>
        <v>24</v>
      </c>
      <c r="FP3" s="74">
        <f t="shared" si="2"/>
        <v>25</v>
      </c>
      <c r="FQ3" s="74">
        <f t="shared" si="2"/>
        <v>25</v>
      </c>
      <c r="FR3" s="74">
        <f t="shared" si="2"/>
        <v>25</v>
      </c>
      <c r="FS3" s="74">
        <f t="shared" si="2"/>
        <v>25</v>
      </c>
      <c r="FT3" s="74">
        <f t="shared" si="2"/>
        <v>25</v>
      </c>
      <c r="FU3" s="74">
        <f t="shared" si="2"/>
        <v>25</v>
      </c>
      <c r="FV3" s="74">
        <f t="shared" si="2"/>
        <v>25</v>
      </c>
      <c r="FW3" s="74">
        <f t="shared" si="2"/>
        <v>26</v>
      </c>
      <c r="FX3" s="74">
        <f t="shared" si="2"/>
        <v>26</v>
      </c>
      <c r="FY3" s="74">
        <f t="shared" si="2"/>
        <v>26</v>
      </c>
      <c r="FZ3" s="74">
        <f t="shared" si="2"/>
        <v>26</v>
      </c>
      <c r="GA3" s="74">
        <f t="shared" si="2"/>
        <v>26</v>
      </c>
      <c r="GB3" s="74">
        <f t="shared" si="2"/>
        <v>26</v>
      </c>
      <c r="GC3" s="74">
        <f t="shared" si="2"/>
        <v>26</v>
      </c>
      <c r="GD3" s="74">
        <f t="shared" si="2"/>
        <v>27</v>
      </c>
      <c r="GE3" s="74">
        <f t="shared" si="2"/>
        <v>27</v>
      </c>
      <c r="GF3" s="74">
        <f t="shared" si="2"/>
        <v>27</v>
      </c>
      <c r="GG3" s="74">
        <f t="shared" si="2"/>
        <v>27</v>
      </c>
      <c r="GH3" s="74">
        <f t="shared" si="2"/>
        <v>27</v>
      </c>
      <c r="GI3" s="74">
        <f t="shared" si="2"/>
        <v>27</v>
      </c>
      <c r="GJ3" s="74">
        <f t="shared" si="2"/>
        <v>27</v>
      </c>
      <c r="GK3" s="74">
        <f t="shared" si="2"/>
        <v>28</v>
      </c>
      <c r="GL3" s="74">
        <f t="shared" si="2"/>
        <v>28</v>
      </c>
      <c r="GM3" s="74">
        <f t="shared" si="2"/>
        <v>28</v>
      </c>
      <c r="GN3" s="74">
        <f t="shared" si="2"/>
        <v>28</v>
      </c>
      <c r="GO3" s="74">
        <f t="shared" ref="GO3:IZ3" si="3">INT(MOD(INT((GO5-2)/7)+0.6,52+5/28))+1</f>
        <v>28</v>
      </c>
      <c r="GP3" s="74">
        <f t="shared" si="3"/>
        <v>28</v>
      </c>
      <c r="GQ3" s="74">
        <f t="shared" si="3"/>
        <v>28</v>
      </c>
      <c r="GR3" s="74">
        <f t="shared" si="3"/>
        <v>29</v>
      </c>
      <c r="GS3" s="74">
        <f t="shared" si="3"/>
        <v>29</v>
      </c>
      <c r="GT3" s="74">
        <f t="shared" si="3"/>
        <v>29</v>
      </c>
      <c r="GU3" s="74">
        <f t="shared" si="3"/>
        <v>29</v>
      </c>
      <c r="GV3" s="74">
        <f t="shared" si="3"/>
        <v>29</v>
      </c>
      <c r="GW3" s="74">
        <f t="shared" si="3"/>
        <v>29</v>
      </c>
      <c r="GX3" s="74">
        <f t="shared" si="3"/>
        <v>29</v>
      </c>
      <c r="GY3" s="74">
        <f t="shared" si="3"/>
        <v>30</v>
      </c>
      <c r="GZ3" s="74">
        <f t="shared" si="3"/>
        <v>30</v>
      </c>
      <c r="HA3" s="74">
        <f t="shared" si="3"/>
        <v>30</v>
      </c>
      <c r="HB3" s="74">
        <f t="shared" si="3"/>
        <v>30</v>
      </c>
      <c r="HC3" s="74">
        <f t="shared" si="3"/>
        <v>30</v>
      </c>
      <c r="HD3" s="74">
        <f t="shared" si="3"/>
        <v>30</v>
      </c>
      <c r="HE3" s="74">
        <f t="shared" si="3"/>
        <v>30</v>
      </c>
      <c r="HF3" s="74">
        <f t="shared" si="3"/>
        <v>31</v>
      </c>
      <c r="HG3" s="74">
        <f t="shared" si="3"/>
        <v>31</v>
      </c>
      <c r="HH3" s="74">
        <f t="shared" si="3"/>
        <v>31</v>
      </c>
      <c r="HI3" s="74">
        <f t="shared" si="3"/>
        <v>31</v>
      </c>
      <c r="HJ3" s="74">
        <f t="shared" si="3"/>
        <v>31</v>
      </c>
      <c r="HK3" s="74">
        <f t="shared" si="3"/>
        <v>31</v>
      </c>
      <c r="HL3" s="74">
        <f t="shared" si="3"/>
        <v>31</v>
      </c>
      <c r="HM3" s="74">
        <f t="shared" si="3"/>
        <v>32</v>
      </c>
      <c r="HN3" s="74">
        <f t="shared" si="3"/>
        <v>32</v>
      </c>
      <c r="HO3" s="74">
        <f t="shared" si="3"/>
        <v>32</v>
      </c>
      <c r="HP3" s="74">
        <f t="shared" si="3"/>
        <v>32</v>
      </c>
      <c r="HQ3" s="74">
        <f t="shared" si="3"/>
        <v>32</v>
      </c>
      <c r="HR3" s="74">
        <f t="shared" si="3"/>
        <v>32</v>
      </c>
      <c r="HS3" s="74">
        <f t="shared" si="3"/>
        <v>32</v>
      </c>
      <c r="HT3" s="74">
        <f t="shared" si="3"/>
        <v>33</v>
      </c>
      <c r="HU3" s="74">
        <f t="shared" si="3"/>
        <v>33</v>
      </c>
      <c r="HV3" s="74">
        <f t="shared" si="3"/>
        <v>33</v>
      </c>
      <c r="HW3" s="74">
        <f t="shared" si="3"/>
        <v>33</v>
      </c>
      <c r="HX3" s="74">
        <f t="shared" si="3"/>
        <v>33</v>
      </c>
      <c r="HY3" s="74">
        <f t="shared" si="3"/>
        <v>33</v>
      </c>
      <c r="HZ3" s="74">
        <f t="shared" si="3"/>
        <v>33</v>
      </c>
      <c r="IA3" s="74">
        <f t="shared" si="3"/>
        <v>34</v>
      </c>
      <c r="IB3" s="74">
        <f t="shared" si="3"/>
        <v>34</v>
      </c>
      <c r="IC3" s="74">
        <f t="shared" si="3"/>
        <v>34</v>
      </c>
      <c r="ID3" s="74">
        <f t="shared" si="3"/>
        <v>34</v>
      </c>
      <c r="IE3" s="74">
        <f t="shared" si="3"/>
        <v>34</v>
      </c>
      <c r="IF3" s="74">
        <f t="shared" si="3"/>
        <v>34</v>
      </c>
      <c r="IG3" s="74">
        <f t="shared" si="3"/>
        <v>34</v>
      </c>
      <c r="IH3" s="74">
        <f t="shared" si="3"/>
        <v>35</v>
      </c>
      <c r="II3" s="74">
        <f t="shared" si="3"/>
        <v>35</v>
      </c>
      <c r="IJ3" s="74">
        <f t="shared" si="3"/>
        <v>35</v>
      </c>
      <c r="IK3" s="74">
        <f t="shared" si="3"/>
        <v>35</v>
      </c>
      <c r="IL3" s="74">
        <f t="shared" si="3"/>
        <v>35</v>
      </c>
      <c r="IM3" s="74">
        <f t="shared" si="3"/>
        <v>35</v>
      </c>
      <c r="IN3" s="74">
        <f t="shared" si="3"/>
        <v>35</v>
      </c>
      <c r="IO3" s="74">
        <f t="shared" si="3"/>
        <v>36</v>
      </c>
      <c r="IP3" s="74">
        <f t="shared" si="3"/>
        <v>36</v>
      </c>
      <c r="IQ3" s="74">
        <f t="shared" si="3"/>
        <v>36</v>
      </c>
      <c r="IR3" s="74">
        <f t="shared" si="3"/>
        <v>36</v>
      </c>
      <c r="IS3" s="74">
        <f t="shared" si="3"/>
        <v>36</v>
      </c>
      <c r="IT3" s="74">
        <f t="shared" si="3"/>
        <v>36</v>
      </c>
      <c r="IU3" s="74">
        <f t="shared" si="3"/>
        <v>36</v>
      </c>
      <c r="IV3" s="74">
        <f t="shared" si="3"/>
        <v>37</v>
      </c>
      <c r="IW3" s="74">
        <f t="shared" si="3"/>
        <v>37</v>
      </c>
      <c r="IX3" s="74">
        <f t="shared" si="3"/>
        <v>37</v>
      </c>
      <c r="IY3" s="74">
        <f t="shared" si="3"/>
        <v>37</v>
      </c>
      <c r="IZ3" s="74">
        <f t="shared" si="3"/>
        <v>37</v>
      </c>
      <c r="JA3" s="74">
        <f t="shared" ref="JA3:LL3" si="4">INT(MOD(INT((JA5-2)/7)+0.6,52+5/28))+1</f>
        <v>37</v>
      </c>
      <c r="JB3" s="74">
        <f t="shared" si="4"/>
        <v>37</v>
      </c>
      <c r="JC3" s="74">
        <f t="shared" si="4"/>
        <v>38</v>
      </c>
      <c r="JD3" s="74">
        <f t="shared" si="4"/>
        <v>38</v>
      </c>
      <c r="JE3" s="74">
        <f t="shared" si="4"/>
        <v>38</v>
      </c>
      <c r="JF3" s="74">
        <f t="shared" si="4"/>
        <v>38</v>
      </c>
      <c r="JG3" s="74">
        <f t="shared" si="4"/>
        <v>38</v>
      </c>
      <c r="JH3" s="74">
        <f t="shared" si="4"/>
        <v>38</v>
      </c>
      <c r="JI3" s="74">
        <f t="shared" si="4"/>
        <v>38</v>
      </c>
      <c r="JJ3" s="74">
        <f t="shared" si="4"/>
        <v>39</v>
      </c>
      <c r="JK3" s="74">
        <f t="shared" si="4"/>
        <v>39</v>
      </c>
      <c r="JL3" s="74">
        <f t="shared" si="4"/>
        <v>39</v>
      </c>
      <c r="JM3" s="74">
        <f t="shared" si="4"/>
        <v>39</v>
      </c>
      <c r="JN3" s="74">
        <f t="shared" si="4"/>
        <v>39</v>
      </c>
      <c r="JO3" s="74">
        <f t="shared" si="4"/>
        <v>39</v>
      </c>
      <c r="JP3" s="74">
        <f t="shared" si="4"/>
        <v>39</v>
      </c>
      <c r="JQ3" s="74">
        <f t="shared" si="4"/>
        <v>40</v>
      </c>
      <c r="JR3" s="74">
        <f t="shared" si="4"/>
        <v>40</v>
      </c>
      <c r="JS3" s="74">
        <f t="shared" si="4"/>
        <v>40</v>
      </c>
      <c r="JT3" s="74">
        <f t="shared" si="4"/>
        <v>40</v>
      </c>
      <c r="JU3" s="74">
        <f t="shared" si="4"/>
        <v>40</v>
      </c>
      <c r="JV3" s="74">
        <f t="shared" si="4"/>
        <v>40</v>
      </c>
      <c r="JW3" s="74">
        <f t="shared" si="4"/>
        <v>40</v>
      </c>
      <c r="JX3" s="74">
        <f t="shared" si="4"/>
        <v>41</v>
      </c>
      <c r="JY3" s="74">
        <f t="shared" si="4"/>
        <v>41</v>
      </c>
      <c r="JZ3" s="74">
        <f t="shared" si="4"/>
        <v>41</v>
      </c>
      <c r="KA3" s="74">
        <f t="shared" si="4"/>
        <v>41</v>
      </c>
      <c r="KB3" s="74">
        <f t="shared" si="4"/>
        <v>41</v>
      </c>
      <c r="KC3" s="74">
        <f t="shared" si="4"/>
        <v>41</v>
      </c>
      <c r="KD3" s="74">
        <f t="shared" si="4"/>
        <v>41</v>
      </c>
      <c r="KE3" s="74">
        <f t="shared" si="4"/>
        <v>42</v>
      </c>
      <c r="KF3" s="74">
        <f t="shared" si="4"/>
        <v>42</v>
      </c>
      <c r="KG3" s="74">
        <f t="shared" si="4"/>
        <v>42</v>
      </c>
      <c r="KH3" s="74">
        <f t="shared" si="4"/>
        <v>42</v>
      </c>
      <c r="KI3" s="74">
        <f t="shared" si="4"/>
        <v>42</v>
      </c>
      <c r="KJ3" s="74">
        <f t="shared" si="4"/>
        <v>42</v>
      </c>
      <c r="KK3" s="74">
        <f t="shared" si="4"/>
        <v>42</v>
      </c>
      <c r="KL3" s="74">
        <f t="shared" si="4"/>
        <v>43</v>
      </c>
      <c r="KM3" s="74">
        <f t="shared" si="4"/>
        <v>43</v>
      </c>
      <c r="KN3" s="74">
        <f t="shared" si="4"/>
        <v>43</v>
      </c>
      <c r="KO3" s="74">
        <f t="shared" si="4"/>
        <v>43</v>
      </c>
      <c r="KP3" s="74">
        <f t="shared" si="4"/>
        <v>43</v>
      </c>
      <c r="KQ3" s="74">
        <f t="shared" si="4"/>
        <v>43</v>
      </c>
      <c r="KR3" s="74">
        <f t="shared" si="4"/>
        <v>43</v>
      </c>
      <c r="KS3" s="74">
        <f t="shared" si="4"/>
        <v>44</v>
      </c>
      <c r="KT3" s="74">
        <f t="shared" si="4"/>
        <v>44</v>
      </c>
      <c r="KU3" s="74">
        <f t="shared" si="4"/>
        <v>44</v>
      </c>
      <c r="KV3" s="74">
        <f t="shared" si="4"/>
        <v>44</v>
      </c>
      <c r="KW3" s="74">
        <f t="shared" si="4"/>
        <v>44</v>
      </c>
      <c r="KX3" s="74">
        <f t="shared" si="4"/>
        <v>44</v>
      </c>
      <c r="KY3" s="74">
        <f t="shared" si="4"/>
        <v>44</v>
      </c>
      <c r="KZ3" s="74">
        <f t="shared" si="4"/>
        <v>45</v>
      </c>
      <c r="LA3" s="74">
        <f t="shared" si="4"/>
        <v>45</v>
      </c>
      <c r="LB3" s="74">
        <f t="shared" si="4"/>
        <v>45</v>
      </c>
      <c r="LC3" s="74">
        <f t="shared" si="4"/>
        <v>45</v>
      </c>
      <c r="LD3" s="74">
        <f t="shared" si="4"/>
        <v>45</v>
      </c>
      <c r="LE3" s="74">
        <f t="shared" si="4"/>
        <v>45</v>
      </c>
      <c r="LF3" s="74">
        <f t="shared" si="4"/>
        <v>45</v>
      </c>
      <c r="LG3" s="74">
        <f t="shared" si="4"/>
        <v>46</v>
      </c>
      <c r="LH3" s="74">
        <f t="shared" si="4"/>
        <v>46</v>
      </c>
      <c r="LI3" s="74">
        <f t="shared" si="4"/>
        <v>46</v>
      </c>
      <c r="LJ3" s="74">
        <f t="shared" si="4"/>
        <v>46</v>
      </c>
      <c r="LK3" s="74">
        <f t="shared" si="4"/>
        <v>46</v>
      </c>
      <c r="LL3" s="74">
        <f t="shared" si="4"/>
        <v>46</v>
      </c>
      <c r="LM3" s="74">
        <f t="shared" ref="LM3:NE3" si="5">INT(MOD(INT((LM5-2)/7)+0.6,52+5/28))+1</f>
        <v>46</v>
      </c>
      <c r="LN3" s="74">
        <f t="shared" si="5"/>
        <v>47</v>
      </c>
      <c r="LO3" s="74">
        <f t="shared" si="5"/>
        <v>47</v>
      </c>
      <c r="LP3" s="74">
        <f t="shared" si="5"/>
        <v>47</v>
      </c>
      <c r="LQ3" s="74">
        <f t="shared" si="5"/>
        <v>47</v>
      </c>
      <c r="LR3" s="74">
        <f t="shared" si="5"/>
        <v>47</v>
      </c>
      <c r="LS3" s="74">
        <f t="shared" si="5"/>
        <v>47</v>
      </c>
      <c r="LT3" s="74">
        <f t="shared" si="5"/>
        <v>47</v>
      </c>
      <c r="LU3" s="74">
        <f t="shared" si="5"/>
        <v>48</v>
      </c>
      <c r="LV3" s="74">
        <f t="shared" si="5"/>
        <v>48</v>
      </c>
      <c r="LW3" s="74">
        <f t="shared" si="5"/>
        <v>48</v>
      </c>
      <c r="LX3" s="74">
        <f t="shared" si="5"/>
        <v>48</v>
      </c>
      <c r="LY3" s="74">
        <f t="shared" si="5"/>
        <v>48</v>
      </c>
      <c r="LZ3" s="74">
        <f t="shared" si="5"/>
        <v>48</v>
      </c>
      <c r="MA3" s="74">
        <f t="shared" si="5"/>
        <v>48</v>
      </c>
      <c r="MB3" s="74">
        <f t="shared" si="5"/>
        <v>49</v>
      </c>
      <c r="MC3" s="74">
        <f t="shared" si="5"/>
        <v>49</v>
      </c>
      <c r="MD3" s="74">
        <f t="shared" si="5"/>
        <v>49</v>
      </c>
      <c r="ME3" s="74">
        <f t="shared" si="5"/>
        <v>49</v>
      </c>
      <c r="MF3" s="74">
        <f t="shared" si="5"/>
        <v>49</v>
      </c>
      <c r="MG3" s="74">
        <f t="shared" si="5"/>
        <v>49</v>
      </c>
      <c r="MH3" s="74">
        <f t="shared" si="5"/>
        <v>49</v>
      </c>
      <c r="MI3" s="74">
        <f t="shared" si="5"/>
        <v>50</v>
      </c>
      <c r="MJ3" s="74">
        <f t="shared" si="5"/>
        <v>50</v>
      </c>
      <c r="MK3" s="74">
        <f t="shared" si="5"/>
        <v>50</v>
      </c>
      <c r="ML3" s="74">
        <f t="shared" si="5"/>
        <v>50</v>
      </c>
      <c r="MM3" s="74">
        <f t="shared" si="5"/>
        <v>50</v>
      </c>
      <c r="MN3" s="74">
        <f t="shared" si="5"/>
        <v>50</v>
      </c>
      <c r="MO3" s="74">
        <f t="shared" si="5"/>
        <v>50</v>
      </c>
      <c r="MP3" s="74">
        <f t="shared" si="5"/>
        <v>51</v>
      </c>
      <c r="MQ3" s="74">
        <f t="shared" si="5"/>
        <v>51</v>
      </c>
      <c r="MR3" s="74">
        <f t="shared" si="5"/>
        <v>51</v>
      </c>
      <c r="MS3" s="74">
        <f t="shared" si="5"/>
        <v>51</v>
      </c>
      <c r="MT3" s="74">
        <f t="shared" si="5"/>
        <v>51</v>
      </c>
      <c r="MU3" s="74">
        <f t="shared" si="5"/>
        <v>51</v>
      </c>
      <c r="MV3" s="74">
        <f t="shared" si="5"/>
        <v>51</v>
      </c>
      <c r="MW3" s="74">
        <f t="shared" si="5"/>
        <v>52</v>
      </c>
      <c r="MX3" s="74">
        <f t="shared" si="5"/>
        <v>52</v>
      </c>
      <c r="MY3" s="74">
        <f t="shared" si="5"/>
        <v>52</v>
      </c>
      <c r="MZ3" s="74">
        <f t="shared" si="5"/>
        <v>52</v>
      </c>
      <c r="NA3" s="74">
        <f t="shared" si="5"/>
        <v>52</v>
      </c>
      <c r="NB3" s="74">
        <f t="shared" si="5"/>
        <v>52</v>
      </c>
      <c r="NC3" s="74">
        <f t="shared" si="5"/>
        <v>52</v>
      </c>
      <c r="ND3" s="74">
        <f t="shared" si="5"/>
        <v>1</v>
      </c>
      <c r="NE3" s="74">
        <f t="shared" si="5"/>
        <v>1</v>
      </c>
      <c r="NF3" s="74">
        <f t="shared" ref="NF3:OJ3" si="6">INT(MOD(INT((NF5-2)/7)+0.6,52+5/28))+1</f>
        <v>1</v>
      </c>
      <c r="NG3" s="74">
        <f t="shared" si="6"/>
        <v>1</v>
      </c>
      <c r="NH3" s="74">
        <f t="shared" si="6"/>
        <v>1</v>
      </c>
      <c r="NI3" s="74">
        <f t="shared" si="6"/>
        <v>1</v>
      </c>
      <c r="NJ3" s="74">
        <f t="shared" si="6"/>
        <v>1</v>
      </c>
      <c r="NK3" s="74">
        <f t="shared" si="6"/>
        <v>2</v>
      </c>
      <c r="NL3" s="74">
        <f t="shared" si="6"/>
        <v>2</v>
      </c>
      <c r="NM3" s="74">
        <f t="shared" si="6"/>
        <v>2</v>
      </c>
      <c r="NN3" s="74">
        <f t="shared" si="6"/>
        <v>2</v>
      </c>
      <c r="NO3" s="74">
        <f t="shared" si="6"/>
        <v>2</v>
      </c>
      <c r="NP3" s="74">
        <f t="shared" si="6"/>
        <v>2</v>
      </c>
      <c r="NQ3" s="74">
        <f t="shared" si="6"/>
        <v>2</v>
      </c>
      <c r="NR3" s="74">
        <f t="shared" si="6"/>
        <v>3</v>
      </c>
      <c r="NS3" s="74">
        <f t="shared" si="6"/>
        <v>3</v>
      </c>
      <c r="NT3" s="74">
        <f t="shared" si="6"/>
        <v>3</v>
      </c>
      <c r="NU3" s="74">
        <f t="shared" si="6"/>
        <v>3</v>
      </c>
      <c r="NV3" s="74">
        <f t="shared" si="6"/>
        <v>3</v>
      </c>
      <c r="NW3" s="74">
        <f t="shared" si="6"/>
        <v>3</v>
      </c>
      <c r="NX3" s="74">
        <f t="shared" si="6"/>
        <v>3</v>
      </c>
      <c r="NY3" s="74">
        <f t="shared" si="6"/>
        <v>4</v>
      </c>
      <c r="NZ3" s="74">
        <f t="shared" si="6"/>
        <v>4</v>
      </c>
      <c r="OA3" s="74">
        <f t="shared" si="6"/>
        <v>4</v>
      </c>
      <c r="OB3" s="74">
        <f t="shared" si="6"/>
        <v>4</v>
      </c>
      <c r="OC3" s="74">
        <f t="shared" si="6"/>
        <v>4</v>
      </c>
      <c r="OD3" s="74">
        <f t="shared" si="6"/>
        <v>4</v>
      </c>
      <c r="OE3" s="74">
        <f t="shared" si="6"/>
        <v>4</v>
      </c>
      <c r="OF3" s="74">
        <f t="shared" si="6"/>
        <v>5</v>
      </c>
      <c r="OG3" s="74">
        <f t="shared" si="6"/>
        <v>5</v>
      </c>
      <c r="OH3" s="74">
        <f t="shared" si="6"/>
        <v>5</v>
      </c>
      <c r="OI3" s="74">
        <f t="shared" si="6"/>
        <v>5</v>
      </c>
      <c r="OJ3" s="75">
        <f t="shared" si="6"/>
        <v>5</v>
      </c>
    </row>
    <row r="4" spans="1:400" ht="15" customHeight="1" x14ac:dyDescent="0.3">
      <c r="A4" s="72"/>
      <c r="B4" s="70"/>
      <c r="C4" s="71"/>
      <c r="D4" s="76">
        <f>DATE(An,MONTH(1&amp;Premier_mois),1)</f>
        <v>43101</v>
      </c>
      <c r="E4" s="77">
        <f>D4+1</f>
        <v>43102</v>
      </c>
      <c r="F4" s="77">
        <f t="shared" ref="F4:BQ4" si="7">E4+1</f>
        <v>43103</v>
      </c>
      <c r="G4" s="77">
        <f t="shared" si="7"/>
        <v>43104</v>
      </c>
      <c r="H4" s="77">
        <f t="shared" si="7"/>
        <v>43105</v>
      </c>
      <c r="I4" s="77">
        <f t="shared" si="7"/>
        <v>43106</v>
      </c>
      <c r="J4" s="77">
        <f t="shared" si="7"/>
        <v>43107</v>
      </c>
      <c r="K4" s="77">
        <f t="shared" si="7"/>
        <v>43108</v>
      </c>
      <c r="L4" s="77">
        <f t="shared" si="7"/>
        <v>43109</v>
      </c>
      <c r="M4" s="77">
        <f t="shared" si="7"/>
        <v>43110</v>
      </c>
      <c r="N4" s="77">
        <f t="shared" si="7"/>
        <v>43111</v>
      </c>
      <c r="O4" s="77">
        <f t="shared" si="7"/>
        <v>43112</v>
      </c>
      <c r="P4" s="77">
        <f t="shared" si="7"/>
        <v>43113</v>
      </c>
      <c r="Q4" s="77">
        <f t="shared" si="7"/>
        <v>43114</v>
      </c>
      <c r="R4" s="77">
        <f t="shared" si="7"/>
        <v>43115</v>
      </c>
      <c r="S4" s="77">
        <f t="shared" si="7"/>
        <v>43116</v>
      </c>
      <c r="T4" s="77">
        <f t="shared" si="7"/>
        <v>43117</v>
      </c>
      <c r="U4" s="77">
        <f t="shared" si="7"/>
        <v>43118</v>
      </c>
      <c r="V4" s="77">
        <f t="shared" si="7"/>
        <v>43119</v>
      </c>
      <c r="W4" s="77">
        <f t="shared" si="7"/>
        <v>43120</v>
      </c>
      <c r="X4" s="77">
        <f t="shared" si="7"/>
        <v>43121</v>
      </c>
      <c r="Y4" s="77">
        <f t="shared" si="7"/>
        <v>43122</v>
      </c>
      <c r="Z4" s="77">
        <f t="shared" si="7"/>
        <v>43123</v>
      </c>
      <c r="AA4" s="77">
        <f t="shared" si="7"/>
        <v>43124</v>
      </c>
      <c r="AB4" s="77">
        <f t="shared" si="7"/>
        <v>43125</v>
      </c>
      <c r="AC4" s="77">
        <f t="shared" si="7"/>
        <v>43126</v>
      </c>
      <c r="AD4" s="77">
        <f t="shared" si="7"/>
        <v>43127</v>
      </c>
      <c r="AE4" s="77">
        <f t="shared" si="7"/>
        <v>43128</v>
      </c>
      <c r="AF4" s="77">
        <f t="shared" si="7"/>
        <v>43129</v>
      </c>
      <c r="AG4" s="77">
        <f t="shared" si="7"/>
        <v>43130</v>
      </c>
      <c r="AH4" s="77">
        <f t="shared" si="7"/>
        <v>43131</v>
      </c>
      <c r="AI4" s="77">
        <f t="shared" si="7"/>
        <v>43132</v>
      </c>
      <c r="AJ4" s="77">
        <f t="shared" si="7"/>
        <v>43133</v>
      </c>
      <c r="AK4" s="77">
        <f t="shared" si="7"/>
        <v>43134</v>
      </c>
      <c r="AL4" s="77">
        <f t="shared" si="7"/>
        <v>43135</v>
      </c>
      <c r="AM4" s="77">
        <f t="shared" si="7"/>
        <v>43136</v>
      </c>
      <c r="AN4" s="77">
        <f t="shared" si="7"/>
        <v>43137</v>
      </c>
      <c r="AO4" s="77">
        <f t="shared" si="7"/>
        <v>43138</v>
      </c>
      <c r="AP4" s="77">
        <f t="shared" si="7"/>
        <v>43139</v>
      </c>
      <c r="AQ4" s="77">
        <f t="shared" si="7"/>
        <v>43140</v>
      </c>
      <c r="AR4" s="77">
        <f t="shared" si="7"/>
        <v>43141</v>
      </c>
      <c r="AS4" s="77">
        <f t="shared" si="7"/>
        <v>43142</v>
      </c>
      <c r="AT4" s="77">
        <f t="shared" si="7"/>
        <v>43143</v>
      </c>
      <c r="AU4" s="77">
        <f t="shared" si="7"/>
        <v>43144</v>
      </c>
      <c r="AV4" s="77">
        <f t="shared" si="7"/>
        <v>43145</v>
      </c>
      <c r="AW4" s="77">
        <f t="shared" si="7"/>
        <v>43146</v>
      </c>
      <c r="AX4" s="77">
        <f t="shared" si="7"/>
        <v>43147</v>
      </c>
      <c r="AY4" s="77">
        <f t="shared" si="7"/>
        <v>43148</v>
      </c>
      <c r="AZ4" s="77">
        <f t="shared" si="7"/>
        <v>43149</v>
      </c>
      <c r="BA4" s="77">
        <f t="shared" si="7"/>
        <v>43150</v>
      </c>
      <c r="BB4" s="77">
        <f t="shared" si="7"/>
        <v>43151</v>
      </c>
      <c r="BC4" s="77">
        <f t="shared" si="7"/>
        <v>43152</v>
      </c>
      <c r="BD4" s="77">
        <f t="shared" si="7"/>
        <v>43153</v>
      </c>
      <c r="BE4" s="77">
        <f t="shared" si="7"/>
        <v>43154</v>
      </c>
      <c r="BF4" s="77">
        <f t="shared" si="7"/>
        <v>43155</v>
      </c>
      <c r="BG4" s="77">
        <f t="shared" si="7"/>
        <v>43156</v>
      </c>
      <c r="BH4" s="77">
        <f t="shared" si="7"/>
        <v>43157</v>
      </c>
      <c r="BI4" s="77">
        <f t="shared" si="7"/>
        <v>43158</v>
      </c>
      <c r="BJ4" s="77">
        <f t="shared" si="7"/>
        <v>43159</v>
      </c>
      <c r="BK4" s="77">
        <f t="shared" si="7"/>
        <v>43160</v>
      </c>
      <c r="BL4" s="77">
        <f t="shared" si="7"/>
        <v>43161</v>
      </c>
      <c r="BM4" s="77">
        <f t="shared" si="7"/>
        <v>43162</v>
      </c>
      <c r="BN4" s="77">
        <f t="shared" si="7"/>
        <v>43163</v>
      </c>
      <c r="BO4" s="77">
        <f t="shared" si="7"/>
        <v>43164</v>
      </c>
      <c r="BP4" s="77">
        <f t="shared" si="7"/>
        <v>43165</v>
      </c>
      <c r="BQ4" s="77">
        <f t="shared" si="7"/>
        <v>43166</v>
      </c>
      <c r="BR4" s="77">
        <f t="shared" ref="BR4:EC4" si="8">BQ4+1</f>
        <v>43167</v>
      </c>
      <c r="BS4" s="77">
        <f t="shared" si="8"/>
        <v>43168</v>
      </c>
      <c r="BT4" s="77">
        <f t="shared" si="8"/>
        <v>43169</v>
      </c>
      <c r="BU4" s="77">
        <f t="shared" si="8"/>
        <v>43170</v>
      </c>
      <c r="BV4" s="77">
        <f t="shared" si="8"/>
        <v>43171</v>
      </c>
      <c r="BW4" s="77">
        <f t="shared" si="8"/>
        <v>43172</v>
      </c>
      <c r="BX4" s="77">
        <f t="shared" si="8"/>
        <v>43173</v>
      </c>
      <c r="BY4" s="77">
        <f t="shared" si="8"/>
        <v>43174</v>
      </c>
      <c r="BZ4" s="77">
        <f t="shared" si="8"/>
        <v>43175</v>
      </c>
      <c r="CA4" s="77">
        <f t="shared" si="8"/>
        <v>43176</v>
      </c>
      <c r="CB4" s="77">
        <f t="shared" si="8"/>
        <v>43177</v>
      </c>
      <c r="CC4" s="77">
        <f t="shared" si="8"/>
        <v>43178</v>
      </c>
      <c r="CD4" s="77">
        <f t="shared" si="8"/>
        <v>43179</v>
      </c>
      <c r="CE4" s="77">
        <f t="shared" si="8"/>
        <v>43180</v>
      </c>
      <c r="CF4" s="77">
        <f t="shared" si="8"/>
        <v>43181</v>
      </c>
      <c r="CG4" s="77">
        <f t="shared" si="8"/>
        <v>43182</v>
      </c>
      <c r="CH4" s="77">
        <f t="shared" si="8"/>
        <v>43183</v>
      </c>
      <c r="CI4" s="77">
        <f t="shared" si="8"/>
        <v>43184</v>
      </c>
      <c r="CJ4" s="77">
        <f t="shared" si="8"/>
        <v>43185</v>
      </c>
      <c r="CK4" s="77">
        <f t="shared" si="8"/>
        <v>43186</v>
      </c>
      <c r="CL4" s="77">
        <f t="shared" si="8"/>
        <v>43187</v>
      </c>
      <c r="CM4" s="77">
        <f t="shared" si="8"/>
        <v>43188</v>
      </c>
      <c r="CN4" s="77">
        <f t="shared" si="8"/>
        <v>43189</v>
      </c>
      <c r="CO4" s="77">
        <f t="shared" si="8"/>
        <v>43190</v>
      </c>
      <c r="CP4" s="77">
        <f t="shared" si="8"/>
        <v>43191</v>
      </c>
      <c r="CQ4" s="77">
        <f t="shared" si="8"/>
        <v>43192</v>
      </c>
      <c r="CR4" s="77">
        <f t="shared" si="8"/>
        <v>43193</v>
      </c>
      <c r="CS4" s="77">
        <f t="shared" si="8"/>
        <v>43194</v>
      </c>
      <c r="CT4" s="77">
        <f t="shared" si="8"/>
        <v>43195</v>
      </c>
      <c r="CU4" s="77">
        <f t="shared" si="8"/>
        <v>43196</v>
      </c>
      <c r="CV4" s="77">
        <f t="shared" si="8"/>
        <v>43197</v>
      </c>
      <c r="CW4" s="77">
        <f t="shared" si="8"/>
        <v>43198</v>
      </c>
      <c r="CX4" s="77">
        <f t="shared" si="8"/>
        <v>43199</v>
      </c>
      <c r="CY4" s="77">
        <f t="shared" si="8"/>
        <v>43200</v>
      </c>
      <c r="CZ4" s="77">
        <f t="shared" si="8"/>
        <v>43201</v>
      </c>
      <c r="DA4" s="77">
        <f t="shared" si="8"/>
        <v>43202</v>
      </c>
      <c r="DB4" s="77">
        <f t="shared" si="8"/>
        <v>43203</v>
      </c>
      <c r="DC4" s="77">
        <f t="shared" si="8"/>
        <v>43204</v>
      </c>
      <c r="DD4" s="77">
        <f t="shared" si="8"/>
        <v>43205</v>
      </c>
      <c r="DE4" s="77">
        <f t="shared" si="8"/>
        <v>43206</v>
      </c>
      <c r="DF4" s="77">
        <f t="shared" si="8"/>
        <v>43207</v>
      </c>
      <c r="DG4" s="77">
        <f t="shared" si="8"/>
        <v>43208</v>
      </c>
      <c r="DH4" s="77">
        <f t="shared" si="8"/>
        <v>43209</v>
      </c>
      <c r="DI4" s="77">
        <f t="shared" si="8"/>
        <v>43210</v>
      </c>
      <c r="DJ4" s="77">
        <f t="shared" si="8"/>
        <v>43211</v>
      </c>
      <c r="DK4" s="77">
        <f t="shared" si="8"/>
        <v>43212</v>
      </c>
      <c r="DL4" s="77">
        <f t="shared" si="8"/>
        <v>43213</v>
      </c>
      <c r="DM4" s="77">
        <f t="shared" si="8"/>
        <v>43214</v>
      </c>
      <c r="DN4" s="77">
        <f t="shared" si="8"/>
        <v>43215</v>
      </c>
      <c r="DO4" s="77">
        <f t="shared" si="8"/>
        <v>43216</v>
      </c>
      <c r="DP4" s="77">
        <f t="shared" si="8"/>
        <v>43217</v>
      </c>
      <c r="DQ4" s="77">
        <f t="shared" si="8"/>
        <v>43218</v>
      </c>
      <c r="DR4" s="77">
        <f t="shared" si="8"/>
        <v>43219</v>
      </c>
      <c r="DS4" s="77">
        <f t="shared" si="8"/>
        <v>43220</v>
      </c>
      <c r="DT4" s="77">
        <f t="shared" si="8"/>
        <v>43221</v>
      </c>
      <c r="DU4" s="77">
        <f t="shared" si="8"/>
        <v>43222</v>
      </c>
      <c r="DV4" s="77">
        <f t="shared" si="8"/>
        <v>43223</v>
      </c>
      <c r="DW4" s="77">
        <f t="shared" si="8"/>
        <v>43224</v>
      </c>
      <c r="DX4" s="77">
        <f t="shared" si="8"/>
        <v>43225</v>
      </c>
      <c r="DY4" s="77">
        <f t="shared" si="8"/>
        <v>43226</v>
      </c>
      <c r="DZ4" s="77">
        <f t="shared" si="8"/>
        <v>43227</v>
      </c>
      <c r="EA4" s="77">
        <f t="shared" si="8"/>
        <v>43228</v>
      </c>
      <c r="EB4" s="77">
        <f t="shared" si="8"/>
        <v>43229</v>
      </c>
      <c r="EC4" s="77">
        <f t="shared" si="8"/>
        <v>43230</v>
      </c>
      <c r="ED4" s="77">
        <f t="shared" ref="ED4:GO4" si="9">EC4+1</f>
        <v>43231</v>
      </c>
      <c r="EE4" s="77">
        <f t="shared" si="9"/>
        <v>43232</v>
      </c>
      <c r="EF4" s="77">
        <f t="shared" si="9"/>
        <v>43233</v>
      </c>
      <c r="EG4" s="77">
        <f t="shared" si="9"/>
        <v>43234</v>
      </c>
      <c r="EH4" s="77">
        <f t="shared" si="9"/>
        <v>43235</v>
      </c>
      <c r="EI4" s="77">
        <f t="shared" si="9"/>
        <v>43236</v>
      </c>
      <c r="EJ4" s="77">
        <f t="shared" si="9"/>
        <v>43237</v>
      </c>
      <c r="EK4" s="77">
        <f t="shared" si="9"/>
        <v>43238</v>
      </c>
      <c r="EL4" s="77">
        <f t="shared" si="9"/>
        <v>43239</v>
      </c>
      <c r="EM4" s="77">
        <f t="shared" si="9"/>
        <v>43240</v>
      </c>
      <c r="EN4" s="77">
        <f t="shared" si="9"/>
        <v>43241</v>
      </c>
      <c r="EO4" s="77">
        <f t="shared" si="9"/>
        <v>43242</v>
      </c>
      <c r="EP4" s="77">
        <f t="shared" si="9"/>
        <v>43243</v>
      </c>
      <c r="EQ4" s="77">
        <f t="shared" si="9"/>
        <v>43244</v>
      </c>
      <c r="ER4" s="77">
        <f t="shared" si="9"/>
        <v>43245</v>
      </c>
      <c r="ES4" s="77">
        <f t="shared" si="9"/>
        <v>43246</v>
      </c>
      <c r="ET4" s="77">
        <f t="shared" si="9"/>
        <v>43247</v>
      </c>
      <c r="EU4" s="77">
        <f t="shared" si="9"/>
        <v>43248</v>
      </c>
      <c r="EV4" s="77">
        <f t="shared" si="9"/>
        <v>43249</v>
      </c>
      <c r="EW4" s="77">
        <f t="shared" si="9"/>
        <v>43250</v>
      </c>
      <c r="EX4" s="77">
        <f t="shared" si="9"/>
        <v>43251</v>
      </c>
      <c r="EY4" s="77">
        <f t="shared" si="9"/>
        <v>43252</v>
      </c>
      <c r="EZ4" s="77">
        <f t="shared" si="9"/>
        <v>43253</v>
      </c>
      <c r="FA4" s="77">
        <f t="shared" si="9"/>
        <v>43254</v>
      </c>
      <c r="FB4" s="77">
        <f t="shared" si="9"/>
        <v>43255</v>
      </c>
      <c r="FC4" s="77">
        <f t="shared" si="9"/>
        <v>43256</v>
      </c>
      <c r="FD4" s="77">
        <f t="shared" si="9"/>
        <v>43257</v>
      </c>
      <c r="FE4" s="77">
        <f t="shared" si="9"/>
        <v>43258</v>
      </c>
      <c r="FF4" s="77">
        <f t="shared" si="9"/>
        <v>43259</v>
      </c>
      <c r="FG4" s="77">
        <f t="shared" si="9"/>
        <v>43260</v>
      </c>
      <c r="FH4" s="77">
        <f t="shared" si="9"/>
        <v>43261</v>
      </c>
      <c r="FI4" s="77">
        <f t="shared" si="9"/>
        <v>43262</v>
      </c>
      <c r="FJ4" s="77">
        <f t="shared" si="9"/>
        <v>43263</v>
      </c>
      <c r="FK4" s="77">
        <f t="shared" si="9"/>
        <v>43264</v>
      </c>
      <c r="FL4" s="77">
        <f t="shared" si="9"/>
        <v>43265</v>
      </c>
      <c r="FM4" s="77">
        <f t="shared" si="9"/>
        <v>43266</v>
      </c>
      <c r="FN4" s="77">
        <f t="shared" si="9"/>
        <v>43267</v>
      </c>
      <c r="FO4" s="77">
        <f t="shared" si="9"/>
        <v>43268</v>
      </c>
      <c r="FP4" s="77">
        <f t="shared" si="9"/>
        <v>43269</v>
      </c>
      <c r="FQ4" s="77">
        <f t="shared" si="9"/>
        <v>43270</v>
      </c>
      <c r="FR4" s="77">
        <f t="shared" si="9"/>
        <v>43271</v>
      </c>
      <c r="FS4" s="77">
        <f t="shared" si="9"/>
        <v>43272</v>
      </c>
      <c r="FT4" s="77">
        <f t="shared" si="9"/>
        <v>43273</v>
      </c>
      <c r="FU4" s="77">
        <f t="shared" si="9"/>
        <v>43274</v>
      </c>
      <c r="FV4" s="77">
        <f t="shared" si="9"/>
        <v>43275</v>
      </c>
      <c r="FW4" s="77">
        <f t="shared" si="9"/>
        <v>43276</v>
      </c>
      <c r="FX4" s="77">
        <f t="shared" si="9"/>
        <v>43277</v>
      </c>
      <c r="FY4" s="77">
        <f t="shared" si="9"/>
        <v>43278</v>
      </c>
      <c r="FZ4" s="77">
        <f t="shared" si="9"/>
        <v>43279</v>
      </c>
      <c r="GA4" s="77">
        <f t="shared" si="9"/>
        <v>43280</v>
      </c>
      <c r="GB4" s="77">
        <f t="shared" si="9"/>
        <v>43281</v>
      </c>
      <c r="GC4" s="77">
        <f t="shared" si="9"/>
        <v>43282</v>
      </c>
      <c r="GD4" s="77">
        <f t="shared" si="9"/>
        <v>43283</v>
      </c>
      <c r="GE4" s="77">
        <f t="shared" si="9"/>
        <v>43284</v>
      </c>
      <c r="GF4" s="77">
        <f t="shared" si="9"/>
        <v>43285</v>
      </c>
      <c r="GG4" s="77">
        <f t="shared" si="9"/>
        <v>43286</v>
      </c>
      <c r="GH4" s="77">
        <f t="shared" si="9"/>
        <v>43287</v>
      </c>
      <c r="GI4" s="77">
        <f t="shared" si="9"/>
        <v>43288</v>
      </c>
      <c r="GJ4" s="77">
        <f t="shared" si="9"/>
        <v>43289</v>
      </c>
      <c r="GK4" s="77">
        <f t="shared" si="9"/>
        <v>43290</v>
      </c>
      <c r="GL4" s="77">
        <f t="shared" si="9"/>
        <v>43291</v>
      </c>
      <c r="GM4" s="77">
        <f t="shared" si="9"/>
        <v>43292</v>
      </c>
      <c r="GN4" s="77">
        <f t="shared" si="9"/>
        <v>43293</v>
      </c>
      <c r="GO4" s="77">
        <f t="shared" si="9"/>
        <v>43294</v>
      </c>
      <c r="GP4" s="77">
        <f t="shared" ref="GP4:JA4" si="10">GO4+1</f>
        <v>43295</v>
      </c>
      <c r="GQ4" s="77">
        <f t="shared" si="10"/>
        <v>43296</v>
      </c>
      <c r="GR4" s="77">
        <f t="shared" si="10"/>
        <v>43297</v>
      </c>
      <c r="GS4" s="77">
        <f t="shared" si="10"/>
        <v>43298</v>
      </c>
      <c r="GT4" s="77">
        <f t="shared" si="10"/>
        <v>43299</v>
      </c>
      <c r="GU4" s="77">
        <f t="shared" si="10"/>
        <v>43300</v>
      </c>
      <c r="GV4" s="77">
        <f t="shared" si="10"/>
        <v>43301</v>
      </c>
      <c r="GW4" s="77">
        <f t="shared" si="10"/>
        <v>43302</v>
      </c>
      <c r="GX4" s="77">
        <f t="shared" si="10"/>
        <v>43303</v>
      </c>
      <c r="GY4" s="77">
        <f t="shared" si="10"/>
        <v>43304</v>
      </c>
      <c r="GZ4" s="77">
        <f t="shared" si="10"/>
        <v>43305</v>
      </c>
      <c r="HA4" s="77">
        <f t="shared" si="10"/>
        <v>43306</v>
      </c>
      <c r="HB4" s="77">
        <f t="shared" si="10"/>
        <v>43307</v>
      </c>
      <c r="HC4" s="77">
        <f t="shared" si="10"/>
        <v>43308</v>
      </c>
      <c r="HD4" s="77">
        <f t="shared" si="10"/>
        <v>43309</v>
      </c>
      <c r="HE4" s="77">
        <f t="shared" si="10"/>
        <v>43310</v>
      </c>
      <c r="HF4" s="77">
        <f t="shared" si="10"/>
        <v>43311</v>
      </c>
      <c r="HG4" s="77">
        <f t="shared" si="10"/>
        <v>43312</v>
      </c>
      <c r="HH4" s="77">
        <f t="shared" si="10"/>
        <v>43313</v>
      </c>
      <c r="HI4" s="77">
        <f t="shared" si="10"/>
        <v>43314</v>
      </c>
      <c r="HJ4" s="77">
        <f t="shared" si="10"/>
        <v>43315</v>
      </c>
      <c r="HK4" s="77">
        <f t="shared" si="10"/>
        <v>43316</v>
      </c>
      <c r="HL4" s="77">
        <f t="shared" si="10"/>
        <v>43317</v>
      </c>
      <c r="HM4" s="77">
        <f t="shared" si="10"/>
        <v>43318</v>
      </c>
      <c r="HN4" s="77">
        <f t="shared" si="10"/>
        <v>43319</v>
      </c>
      <c r="HO4" s="77">
        <f t="shared" si="10"/>
        <v>43320</v>
      </c>
      <c r="HP4" s="77">
        <f t="shared" si="10"/>
        <v>43321</v>
      </c>
      <c r="HQ4" s="77">
        <f t="shared" si="10"/>
        <v>43322</v>
      </c>
      <c r="HR4" s="77">
        <f t="shared" si="10"/>
        <v>43323</v>
      </c>
      <c r="HS4" s="77">
        <f t="shared" si="10"/>
        <v>43324</v>
      </c>
      <c r="HT4" s="77">
        <f t="shared" si="10"/>
        <v>43325</v>
      </c>
      <c r="HU4" s="77">
        <f t="shared" si="10"/>
        <v>43326</v>
      </c>
      <c r="HV4" s="77">
        <f t="shared" si="10"/>
        <v>43327</v>
      </c>
      <c r="HW4" s="77">
        <f t="shared" si="10"/>
        <v>43328</v>
      </c>
      <c r="HX4" s="77">
        <f t="shared" si="10"/>
        <v>43329</v>
      </c>
      <c r="HY4" s="77">
        <f t="shared" si="10"/>
        <v>43330</v>
      </c>
      <c r="HZ4" s="77">
        <f t="shared" si="10"/>
        <v>43331</v>
      </c>
      <c r="IA4" s="77">
        <f t="shared" si="10"/>
        <v>43332</v>
      </c>
      <c r="IB4" s="77">
        <f t="shared" si="10"/>
        <v>43333</v>
      </c>
      <c r="IC4" s="77">
        <f t="shared" si="10"/>
        <v>43334</v>
      </c>
      <c r="ID4" s="77">
        <f t="shared" si="10"/>
        <v>43335</v>
      </c>
      <c r="IE4" s="77">
        <f t="shared" si="10"/>
        <v>43336</v>
      </c>
      <c r="IF4" s="77">
        <f t="shared" si="10"/>
        <v>43337</v>
      </c>
      <c r="IG4" s="77">
        <f t="shared" si="10"/>
        <v>43338</v>
      </c>
      <c r="IH4" s="77">
        <f t="shared" si="10"/>
        <v>43339</v>
      </c>
      <c r="II4" s="77">
        <f t="shared" si="10"/>
        <v>43340</v>
      </c>
      <c r="IJ4" s="77">
        <f t="shared" si="10"/>
        <v>43341</v>
      </c>
      <c r="IK4" s="77">
        <f t="shared" si="10"/>
        <v>43342</v>
      </c>
      <c r="IL4" s="77">
        <f t="shared" si="10"/>
        <v>43343</v>
      </c>
      <c r="IM4" s="77">
        <f t="shared" si="10"/>
        <v>43344</v>
      </c>
      <c r="IN4" s="77">
        <f t="shared" si="10"/>
        <v>43345</v>
      </c>
      <c r="IO4" s="77">
        <f t="shared" si="10"/>
        <v>43346</v>
      </c>
      <c r="IP4" s="77">
        <f t="shared" si="10"/>
        <v>43347</v>
      </c>
      <c r="IQ4" s="77">
        <f t="shared" si="10"/>
        <v>43348</v>
      </c>
      <c r="IR4" s="77">
        <f t="shared" si="10"/>
        <v>43349</v>
      </c>
      <c r="IS4" s="77">
        <f t="shared" si="10"/>
        <v>43350</v>
      </c>
      <c r="IT4" s="77">
        <f t="shared" si="10"/>
        <v>43351</v>
      </c>
      <c r="IU4" s="77">
        <f t="shared" si="10"/>
        <v>43352</v>
      </c>
      <c r="IV4" s="77">
        <f t="shared" si="10"/>
        <v>43353</v>
      </c>
      <c r="IW4" s="77">
        <f t="shared" si="10"/>
        <v>43354</v>
      </c>
      <c r="IX4" s="77">
        <f t="shared" si="10"/>
        <v>43355</v>
      </c>
      <c r="IY4" s="77">
        <f t="shared" si="10"/>
        <v>43356</v>
      </c>
      <c r="IZ4" s="77">
        <f t="shared" si="10"/>
        <v>43357</v>
      </c>
      <c r="JA4" s="77">
        <f t="shared" si="10"/>
        <v>43358</v>
      </c>
      <c r="JB4" s="77">
        <f t="shared" ref="JB4:LM4" si="11">JA4+1</f>
        <v>43359</v>
      </c>
      <c r="JC4" s="77">
        <f t="shared" si="11"/>
        <v>43360</v>
      </c>
      <c r="JD4" s="77">
        <f t="shared" si="11"/>
        <v>43361</v>
      </c>
      <c r="JE4" s="77">
        <f t="shared" si="11"/>
        <v>43362</v>
      </c>
      <c r="JF4" s="77">
        <f t="shared" si="11"/>
        <v>43363</v>
      </c>
      <c r="JG4" s="77">
        <f t="shared" si="11"/>
        <v>43364</v>
      </c>
      <c r="JH4" s="77">
        <f t="shared" si="11"/>
        <v>43365</v>
      </c>
      <c r="JI4" s="77">
        <f t="shared" si="11"/>
        <v>43366</v>
      </c>
      <c r="JJ4" s="77">
        <f t="shared" si="11"/>
        <v>43367</v>
      </c>
      <c r="JK4" s="77">
        <f t="shared" si="11"/>
        <v>43368</v>
      </c>
      <c r="JL4" s="77">
        <f t="shared" si="11"/>
        <v>43369</v>
      </c>
      <c r="JM4" s="77">
        <f t="shared" si="11"/>
        <v>43370</v>
      </c>
      <c r="JN4" s="77">
        <f t="shared" si="11"/>
        <v>43371</v>
      </c>
      <c r="JO4" s="77">
        <f t="shared" si="11"/>
        <v>43372</v>
      </c>
      <c r="JP4" s="77">
        <f t="shared" si="11"/>
        <v>43373</v>
      </c>
      <c r="JQ4" s="77">
        <f t="shared" si="11"/>
        <v>43374</v>
      </c>
      <c r="JR4" s="77">
        <f t="shared" si="11"/>
        <v>43375</v>
      </c>
      <c r="JS4" s="77">
        <f t="shared" si="11"/>
        <v>43376</v>
      </c>
      <c r="JT4" s="77">
        <f t="shared" si="11"/>
        <v>43377</v>
      </c>
      <c r="JU4" s="77">
        <f t="shared" si="11"/>
        <v>43378</v>
      </c>
      <c r="JV4" s="77">
        <f t="shared" si="11"/>
        <v>43379</v>
      </c>
      <c r="JW4" s="77">
        <f t="shared" si="11"/>
        <v>43380</v>
      </c>
      <c r="JX4" s="77">
        <f t="shared" si="11"/>
        <v>43381</v>
      </c>
      <c r="JY4" s="77">
        <f t="shared" si="11"/>
        <v>43382</v>
      </c>
      <c r="JZ4" s="77">
        <f t="shared" si="11"/>
        <v>43383</v>
      </c>
      <c r="KA4" s="77">
        <f t="shared" si="11"/>
        <v>43384</v>
      </c>
      <c r="KB4" s="77">
        <f t="shared" si="11"/>
        <v>43385</v>
      </c>
      <c r="KC4" s="77">
        <f t="shared" si="11"/>
        <v>43386</v>
      </c>
      <c r="KD4" s="77">
        <f t="shared" si="11"/>
        <v>43387</v>
      </c>
      <c r="KE4" s="77">
        <f t="shared" si="11"/>
        <v>43388</v>
      </c>
      <c r="KF4" s="77">
        <f t="shared" si="11"/>
        <v>43389</v>
      </c>
      <c r="KG4" s="77">
        <f t="shared" si="11"/>
        <v>43390</v>
      </c>
      <c r="KH4" s="77">
        <f t="shared" si="11"/>
        <v>43391</v>
      </c>
      <c r="KI4" s="77">
        <f t="shared" si="11"/>
        <v>43392</v>
      </c>
      <c r="KJ4" s="77">
        <f t="shared" si="11"/>
        <v>43393</v>
      </c>
      <c r="KK4" s="77">
        <f t="shared" si="11"/>
        <v>43394</v>
      </c>
      <c r="KL4" s="77">
        <f t="shared" si="11"/>
        <v>43395</v>
      </c>
      <c r="KM4" s="77">
        <f t="shared" si="11"/>
        <v>43396</v>
      </c>
      <c r="KN4" s="77">
        <f t="shared" si="11"/>
        <v>43397</v>
      </c>
      <c r="KO4" s="77">
        <f t="shared" si="11"/>
        <v>43398</v>
      </c>
      <c r="KP4" s="77">
        <f t="shared" si="11"/>
        <v>43399</v>
      </c>
      <c r="KQ4" s="77">
        <f t="shared" si="11"/>
        <v>43400</v>
      </c>
      <c r="KR4" s="77">
        <f t="shared" si="11"/>
        <v>43401</v>
      </c>
      <c r="KS4" s="77">
        <f t="shared" si="11"/>
        <v>43402</v>
      </c>
      <c r="KT4" s="77">
        <f t="shared" si="11"/>
        <v>43403</v>
      </c>
      <c r="KU4" s="77">
        <f t="shared" si="11"/>
        <v>43404</v>
      </c>
      <c r="KV4" s="77">
        <f t="shared" si="11"/>
        <v>43405</v>
      </c>
      <c r="KW4" s="77">
        <f t="shared" si="11"/>
        <v>43406</v>
      </c>
      <c r="KX4" s="77">
        <f t="shared" si="11"/>
        <v>43407</v>
      </c>
      <c r="KY4" s="77">
        <f t="shared" si="11"/>
        <v>43408</v>
      </c>
      <c r="KZ4" s="77">
        <f t="shared" si="11"/>
        <v>43409</v>
      </c>
      <c r="LA4" s="77">
        <f t="shared" si="11"/>
        <v>43410</v>
      </c>
      <c r="LB4" s="77">
        <f t="shared" si="11"/>
        <v>43411</v>
      </c>
      <c r="LC4" s="77">
        <f t="shared" si="11"/>
        <v>43412</v>
      </c>
      <c r="LD4" s="77">
        <f t="shared" si="11"/>
        <v>43413</v>
      </c>
      <c r="LE4" s="77">
        <f t="shared" si="11"/>
        <v>43414</v>
      </c>
      <c r="LF4" s="77">
        <f t="shared" si="11"/>
        <v>43415</v>
      </c>
      <c r="LG4" s="77">
        <f t="shared" si="11"/>
        <v>43416</v>
      </c>
      <c r="LH4" s="77">
        <f t="shared" si="11"/>
        <v>43417</v>
      </c>
      <c r="LI4" s="77">
        <f t="shared" si="11"/>
        <v>43418</v>
      </c>
      <c r="LJ4" s="77">
        <f t="shared" si="11"/>
        <v>43419</v>
      </c>
      <c r="LK4" s="77">
        <f t="shared" si="11"/>
        <v>43420</v>
      </c>
      <c r="LL4" s="77">
        <f t="shared" si="11"/>
        <v>43421</v>
      </c>
      <c r="LM4" s="77">
        <f t="shared" si="11"/>
        <v>43422</v>
      </c>
      <c r="LN4" s="77">
        <f t="shared" ref="LN4:NE4" si="12">LM4+1</f>
        <v>43423</v>
      </c>
      <c r="LO4" s="77">
        <f t="shared" si="12"/>
        <v>43424</v>
      </c>
      <c r="LP4" s="77">
        <f t="shared" si="12"/>
        <v>43425</v>
      </c>
      <c r="LQ4" s="77">
        <f t="shared" si="12"/>
        <v>43426</v>
      </c>
      <c r="LR4" s="77">
        <f t="shared" si="12"/>
        <v>43427</v>
      </c>
      <c r="LS4" s="77">
        <f t="shared" si="12"/>
        <v>43428</v>
      </c>
      <c r="LT4" s="77">
        <f t="shared" si="12"/>
        <v>43429</v>
      </c>
      <c r="LU4" s="77">
        <f t="shared" si="12"/>
        <v>43430</v>
      </c>
      <c r="LV4" s="77">
        <f t="shared" si="12"/>
        <v>43431</v>
      </c>
      <c r="LW4" s="77">
        <f t="shared" si="12"/>
        <v>43432</v>
      </c>
      <c r="LX4" s="77">
        <f t="shared" si="12"/>
        <v>43433</v>
      </c>
      <c r="LY4" s="77">
        <f t="shared" si="12"/>
        <v>43434</v>
      </c>
      <c r="LZ4" s="77">
        <f t="shared" si="12"/>
        <v>43435</v>
      </c>
      <c r="MA4" s="77">
        <f t="shared" si="12"/>
        <v>43436</v>
      </c>
      <c r="MB4" s="77">
        <f t="shared" si="12"/>
        <v>43437</v>
      </c>
      <c r="MC4" s="77">
        <f t="shared" si="12"/>
        <v>43438</v>
      </c>
      <c r="MD4" s="77">
        <f t="shared" si="12"/>
        <v>43439</v>
      </c>
      <c r="ME4" s="77">
        <f t="shared" si="12"/>
        <v>43440</v>
      </c>
      <c r="MF4" s="77">
        <f t="shared" si="12"/>
        <v>43441</v>
      </c>
      <c r="MG4" s="77">
        <f t="shared" si="12"/>
        <v>43442</v>
      </c>
      <c r="MH4" s="77">
        <f t="shared" si="12"/>
        <v>43443</v>
      </c>
      <c r="MI4" s="77">
        <f t="shared" si="12"/>
        <v>43444</v>
      </c>
      <c r="MJ4" s="77">
        <f t="shared" si="12"/>
        <v>43445</v>
      </c>
      <c r="MK4" s="77">
        <f t="shared" si="12"/>
        <v>43446</v>
      </c>
      <c r="ML4" s="77">
        <f t="shared" si="12"/>
        <v>43447</v>
      </c>
      <c r="MM4" s="77">
        <f t="shared" si="12"/>
        <v>43448</v>
      </c>
      <c r="MN4" s="77">
        <f t="shared" si="12"/>
        <v>43449</v>
      </c>
      <c r="MO4" s="77">
        <f t="shared" si="12"/>
        <v>43450</v>
      </c>
      <c r="MP4" s="77">
        <f t="shared" si="12"/>
        <v>43451</v>
      </c>
      <c r="MQ4" s="77">
        <f t="shared" si="12"/>
        <v>43452</v>
      </c>
      <c r="MR4" s="77">
        <f t="shared" si="12"/>
        <v>43453</v>
      </c>
      <c r="MS4" s="77">
        <f t="shared" si="12"/>
        <v>43454</v>
      </c>
      <c r="MT4" s="77">
        <f t="shared" si="12"/>
        <v>43455</v>
      </c>
      <c r="MU4" s="77">
        <f t="shared" si="12"/>
        <v>43456</v>
      </c>
      <c r="MV4" s="77">
        <f t="shared" si="12"/>
        <v>43457</v>
      </c>
      <c r="MW4" s="77">
        <f t="shared" si="12"/>
        <v>43458</v>
      </c>
      <c r="MX4" s="77">
        <f t="shared" si="12"/>
        <v>43459</v>
      </c>
      <c r="MY4" s="77">
        <f t="shared" si="12"/>
        <v>43460</v>
      </c>
      <c r="MZ4" s="77">
        <f t="shared" si="12"/>
        <v>43461</v>
      </c>
      <c r="NA4" s="77">
        <f t="shared" si="12"/>
        <v>43462</v>
      </c>
      <c r="NB4" s="77">
        <f t="shared" si="12"/>
        <v>43463</v>
      </c>
      <c r="NC4" s="77">
        <f t="shared" si="12"/>
        <v>43464</v>
      </c>
      <c r="ND4" s="77">
        <f t="shared" si="12"/>
        <v>43465</v>
      </c>
      <c r="NE4" s="77">
        <f t="shared" si="12"/>
        <v>43466</v>
      </c>
      <c r="NF4" s="77">
        <f t="shared" ref="NF4" si="13">NE4+1</f>
        <v>43467</v>
      </c>
      <c r="NG4" s="77">
        <f t="shared" ref="NG4" si="14">NF4+1</f>
        <v>43468</v>
      </c>
      <c r="NH4" s="77">
        <f t="shared" ref="NH4" si="15">NG4+1</f>
        <v>43469</v>
      </c>
      <c r="NI4" s="77">
        <f t="shared" ref="NI4" si="16">NH4+1</f>
        <v>43470</v>
      </c>
      <c r="NJ4" s="77">
        <f t="shared" ref="NJ4" si="17">NI4+1</f>
        <v>43471</v>
      </c>
      <c r="NK4" s="77">
        <f t="shared" ref="NK4" si="18">NJ4+1</f>
        <v>43472</v>
      </c>
      <c r="NL4" s="77">
        <f t="shared" ref="NL4" si="19">NK4+1</f>
        <v>43473</v>
      </c>
      <c r="NM4" s="77">
        <f t="shared" ref="NM4" si="20">NL4+1</f>
        <v>43474</v>
      </c>
      <c r="NN4" s="77">
        <f t="shared" ref="NN4" si="21">NM4+1</f>
        <v>43475</v>
      </c>
      <c r="NO4" s="77">
        <f t="shared" ref="NO4" si="22">NN4+1</f>
        <v>43476</v>
      </c>
      <c r="NP4" s="77">
        <f t="shared" ref="NP4" si="23">NO4+1</f>
        <v>43477</v>
      </c>
      <c r="NQ4" s="77">
        <f t="shared" ref="NQ4" si="24">NP4+1</f>
        <v>43478</v>
      </c>
      <c r="NR4" s="77">
        <f t="shared" ref="NR4" si="25">NQ4+1</f>
        <v>43479</v>
      </c>
      <c r="NS4" s="77">
        <f t="shared" ref="NS4" si="26">NR4+1</f>
        <v>43480</v>
      </c>
      <c r="NT4" s="77">
        <f t="shared" ref="NT4" si="27">NS4+1</f>
        <v>43481</v>
      </c>
      <c r="NU4" s="77">
        <f t="shared" ref="NU4" si="28">NT4+1</f>
        <v>43482</v>
      </c>
      <c r="NV4" s="77">
        <f t="shared" ref="NV4" si="29">NU4+1</f>
        <v>43483</v>
      </c>
      <c r="NW4" s="77">
        <f t="shared" ref="NW4" si="30">NV4+1</f>
        <v>43484</v>
      </c>
      <c r="NX4" s="77">
        <f t="shared" ref="NX4" si="31">NW4+1</f>
        <v>43485</v>
      </c>
      <c r="NY4" s="77">
        <f t="shared" ref="NY4" si="32">NX4+1</f>
        <v>43486</v>
      </c>
      <c r="NZ4" s="77">
        <f t="shared" ref="NZ4" si="33">NY4+1</f>
        <v>43487</v>
      </c>
      <c r="OA4" s="77">
        <f t="shared" ref="OA4" si="34">NZ4+1</f>
        <v>43488</v>
      </c>
      <c r="OB4" s="77">
        <f t="shared" ref="OB4" si="35">OA4+1</f>
        <v>43489</v>
      </c>
      <c r="OC4" s="77">
        <f t="shared" ref="OC4" si="36">OB4+1</f>
        <v>43490</v>
      </c>
      <c r="OD4" s="77">
        <f t="shared" ref="OD4" si="37">OC4+1</f>
        <v>43491</v>
      </c>
      <c r="OE4" s="77">
        <f t="shared" ref="OE4" si="38">OD4+1</f>
        <v>43492</v>
      </c>
      <c r="OF4" s="77">
        <f t="shared" ref="OF4" si="39">OE4+1</f>
        <v>43493</v>
      </c>
      <c r="OG4" s="77">
        <f t="shared" ref="OG4" si="40">OF4+1</f>
        <v>43494</v>
      </c>
      <c r="OH4" s="77">
        <f t="shared" ref="OH4" si="41">OG4+1</f>
        <v>43495</v>
      </c>
      <c r="OI4" s="77">
        <f t="shared" ref="OI4" si="42">OH4+1</f>
        <v>43496</v>
      </c>
      <c r="OJ4" s="77">
        <f t="shared" ref="OJ4" si="43">OI4+1</f>
        <v>43497</v>
      </c>
    </row>
    <row r="5" spans="1:400" ht="15" customHeight="1" x14ac:dyDescent="0.3">
      <c r="A5" s="78" t="s">
        <v>401</v>
      </c>
      <c r="B5" s="79"/>
      <c r="C5" s="80" t="s">
        <v>400</v>
      </c>
      <c r="D5" s="81">
        <f>D4</f>
        <v>43101</v>
      </c>
      <c r="E5" s="82">
        <f t="shared" ref="E5:BP5" si="44">E4</f>
        <v>43102</v>
      </c>
      <c r="F5" s="82">
        <f t="shared" si="44"/>
        <v>43103</v>
      </c>
      <c r="G5" s="82">
        <f t="shared" si="44"/>
        <v>43104</v>
      </c>
      <c r="H5" s="82">
        <f t="shared" si="44"/>
        <v>43105</v>
      </c>
      <c r="I5" s="82">
        <f t="shared" si="44"/>
        <v>43106</v>
      </c>
      <c r="J5" s="82">
        <f t="shared" si="44"/>
        <v>43107</v>
      </c>
      <c r="K5" s="82">
        <f t="shared" si="44"/>
        <v>43108</v>
      </c>
      <c r="L5" s="82">
        <f t="shared" si="44"/>
        <v>43109</v>
      </c>
      <c r="M5" s="82">
        <f t="shared" si="44"/>
        <v>43110</v>
      </c>
      <c r="N5" s="82">
        <f t="shared" si="44"/>
        <v>43111</v>
      </c>
      <c r="O5" s="82">
        <f t="shared" si="44"/>
        <v>43112</v>
      </c>
      <c r="P5" s="82">
        <f t="shared" si="44"/>
        <v>43113</v>
      </c>
      <c r="Q5" s="82">
        <f t="shared" si="44"/>
        <v>43114</v>
      </c>
      <c r="R5" s="82">
        <f t="shared" si="44"/>
        <v>43115</v>
      </c>
      <c r="S5" s="82">
        <f t="shared" si="44"/>
        <v>43116</v>
      </c>
      <c r="T5" s="82">
        <f t="shared" si="44"/>
        <v>43117</v>
      </c>
      <c r="U5" s="82">
        <f t="shared" si="44"/>
        <v>43118</v>
      </c>
      <c r="V5" s="82">
        <f t="shared" si="44"/>
        <v>43119</v>
      </c>
      <c r="W5" s="82">
        <f t="shared" si="44"/>
        <v>43120</v>
      </c>
      <c r="X5" s="82">
        <f t="shared" si="44"/>
        <v>43121</v>
      </c>
      <c r="Y5" s="82">
        <f t="shared" si="44"/>
        <v>43122</v>
      </c>
      <c r="Z5" s="82">
        <f t="shared" si="44"/>
        <v>43123</v>
      </c>
      <c r="AA5" s="82">
        <f t="shared" si="44"/>
        <v>43124</v>
      </c>
      <c r="AB5" s="82">
        <f t="shared" si="44"/>
        <v>43125</v>
      </c>
      <c r="AC5" s="82">
        <f t="shared" si="44"/>
        <v>43126</v>
      </c>
      <c r="AD5" s="82">
        <f t="shared" si="44"/>
        <v>43127</v>
      </c>
      <c r="AE5" s="82">
        <f t="shared" si="44"/>
        <v>43128</v>
      </c>
      <c r="AF5" s="82">
        <f t="shared" si="44"/>
        <v>43129</v>
      </c>
      <c r="AG5" s="82">
        <f t="shared" si="44"/>
        <v>43130</v>
      </c>
      <c r="AH5" s="82">
        <f t="shared" si="44"/>
        <v>43131</v>
      </c>
      <c r="AI5" s="82">
        <f t="shared" si="44"/>
        <v>43132</v>
      </c>
      <c r="AJ5" s="82">
        <f t="shared" si="44"/>
        <v>43133</v>
      </c>
      <c r="AK5" s="82">
        <f t="shared" si="44"/>
        <v>43134</v>
      </c>
      <c r="AL5" s="82">
        <f t="shared" si="44"/>
        <v>43135</v>
      </c>
      <c r="AM5" s="82">
        <f t="shared" si="44"/>
        <v>43136</v>
      </c>
      <c r="AN5" s="82">
        <f t="shared" si="44"/>
        <v>43137</v>
      </c>
      <c r="AO5" s="82">
        <f t="shared" si="44"/>
        <v>43138</v>
      </c>
      <c r="AP5" s="82">
        <f t="shared" si="44"/>
        <v>43139</v>
      </c>
      <c r="AQ5" s="82">
        <f t="shared" si="44"/>
        <v>43140</v>
      </c>
      <c r="AR5" s="82">
        <f t="shared" si="44"/>
        <v>43141</v>
      </c>
      <c r="AS5" s="82">
        <f t="shared" si="44"/>
        <v>43142</v>
      </c>
      <c r="AT5" s="82">
        <f t="shared" si="44"/>
        <v>43143</v>
      </c>
      <c r="AU5" s="82">
        <f t="shared" si="44"/>
        <v>43144</v>
      </c>
      <c r="AV5" s="82">
        <f t="shared" si="44"/>
        <v>43145</v>
      </c>
      <c r="AW5" s="82">
        <f t="shared" si="44"/>
        <v>43146</v>
      </c>
      <c r="AX5" s="82">
        <f t="shared" si="44"/>
        <v>43147</v>
      </c>
      <c r="AY5" s="82">
        <f t="shared" si="44"/>
        <v>43148</v>
      </c>
      <c r="AZ5" s="82">
        <f t="shared" si="44"/>
        <v>43149</v>
      </c>
      <c r="BA5" s="82">
        <f t="shared" si="44"/>
        <v>43150</v>
      </c>
      <c r="BB5" s="82">
        <f t="shared" si="44"/>
        <v>43151</v>
      </c>
      <c r="BC5" s="82">
        <f t="shared" si="44"/>
        <v>43152</v>
      </c>
      <c r="BD5" s="82">
        <f t="shared" si="44"/>
        <v>43153</v>
      </c>
      <c r="BE5" s="82">
        <f t="shared" si="44"/>
        <v>43154</v>
      </c>
      <c r="BF5" s="82">
        <f t="shared" si="44"/>
        <v>43155</v>
      </c>
      <c r="BG5" s="82">
        <f t="shared" si="44"/>
        <v>43156</v>
      </c>
      <c r="BH5" s="82">
        <f t="shared" si="44"/>
        <v>43157</v>
      </c>
      <c r="BI5" s="82">
        <f t="shared" si="44"/>
        <v>43158</v>
      </c>
      <c r="BJ5" s="82">
        <f t="shared" si="44"/>
        <v>43159</v>
      </c>
      <c r="BK5" s="82">
        <f t="shared" si="44"/>
        <v>43160</v>
      </c>
      <c r="BL5" s="82">
        <f t="shared" si="44"/>
        <v>43161</v>
      </c>
      <c r="BM5" s="82">
        <f t="shared" si="44"/>
        <v>43162</v>
      </c>
      <c r="BN5" s="82">
        <f t="shared" si="44"/>
        <v>43163</v>
      </c>
      <c r="BO5" s="82">
        <f t="shared" si="44"/>
        <v>43164</v>
      </c>
      <c r="BP5" s="82">
        <f t="shared" si="44"/>
        <v>43165</v>
      </c>
      <c r="BQ5" s="82">
        <f t="shared" ref="BQ5:EB5" si="45">BQ4</f>
        <v>43166</v>
      </c>
      <c r="BR5" s="82">
        <f t="shared" si="45"/>
        <v>43167</v>
      </c>
      <c r="BS5" s="82">
        <f t="shared" si="45"/>
        <v>43168</v>
      </c>
      <c r="BT5" s="82">
        <f t="shared" si="45"/>
        <v>43169</v>
      </c>
      <c r="BU5" s="82">
        <f t="shared" si="45"/>
        <v>43170</v>
      </c>
      <c r="BV5" s="82">
        <f t="shared" si="45"/>
        <v>43171</v>
      </c>
      <c r="BW5" s="82">
        <f t="shared" si="45"/>
        <v>43172</v>
      </c>
      <c r="BX5" s="82">
        <f t="shared" si="45"/>
        <v>43173</v>
      </c>
      <c r="BY5" s="82">
        <f t="shared" si="45"/>
        <v>43174</v>
      </c>
      <c r="BZ5" s="82">
        <f t="shared" si="45"/>
        <v>43175</v>
      </c>
      <c r="CA5" s="82">
        <f t="shared" si="45"/>
        <v>43176</v>
      </c>
      <c r="CB5" s="82">
        <f t="shared" si="45"/>
        <v>43177</v>
      </c>
      <c r="CC5" s="82">
        <f t="shared" si="45"/>
        <v>43178</v>
      </c>
      <c r="CD5" s="82">
        <f t="shared" si="45"/>
        <v>43179</v>
      </c>
      <c r="CE5" s="82">
        <f t="shared" si="45"/>
        <v>43180</v>
      </c>
      <c r="CF5" s="82">
        <f t="shared" si="45"/>
        <v>43181</v>
      </c>
      <c r="CG5" s="82">
        <f t="shared" si="45"/>
        <v>43182</v>
      </c>
      <c r="CH5" s="82">
        <f t="shared" si="45"/>
        <v>43183</v>
      </c>
      <c r="CI5" s="82">
        <f t="shared" si="45"/>
        <v>43184</v>
      </c>
      <c r="CJ5" s="82">
        <f t="shared" si="45"/>
        <v>43185</v>
      </c>
      <c r="CK5" s="82">
        <f t="shared" si="45"/>
        <v>43186</v>
      </c>
      <c r="CL5" s="82">
        <f t="shared" si="45"/>
        <v>43187</v>
      </c>
      <c r="CM5" s="82">
        <f t="shared" si="45"/>
        <v>43188</v>
      </c>
      <c r="CN5" s="82">
        <f t="shared" si="45"/>
        <v>43189</v>
      </c>
      <c r="CO5" s="82">
        <f t="shared" si="45"/>
        <v>43190</v>
      </c>
      <c r="CP5" s="82">
        <f t="shared" si="45"/>
        <v>43191</v>
      </c>
      <c r="CQ5" s="82">
        <f t="shared" si="45"/>
        <v>43192</v>
      </c>
      <c r="CR5" s="82">
        <f t="shared" si="45"/>
        <v>43193</v>
      </c>
      <c r="CS5" s="82">
        <f t="shared" si="45"/>
        <v>43194</v>
      </c>
      <c r="CT5" s="82">
        <f t="shared" si="45"/>
        <v>43195</v>
      </c>
      <c r="CU5" s="82">
        <f t="shared" si="45"/>
        <v>43196</v>
      </c>
      <c r="CV5" s="82">
        <f t="shared" si="45"/>
        <v>43197</v>
      </c>
      <c r="CW5" s="82">
        <f t="shared" si="45"/>
        <v>43198</v>
      </c>
      <c r="CX5" s="82">
        <f t="shared" si="45"/>
        <v>43199</v>
      </c>
      <c r="CY5" s="82">
        <f t="shared" si="45"/>
        <v>43200</v>
      </c>
      <c r="CZ5" s="82">
        <f t="shared" si="45"/>
        <v>43201</v>
      </c>
      <c r="DA5" s="82">
        <f t="shared" si="45"/>
        <v>43202</v>
      </c>
      <c r="DB5" s="82">
        <f t="shared" si="45"/>
        <v>43203</v>
      </c>
      <c r="DC5" s="82">
        <f t="shared" si="45"/>
        <v>43204</v>
      </c>
      <c r="DD5" s="82">
        <f t="shared" si="45"/>
        <v>43205</v>
      </c>
      <c r="DE5" s="82">
        <f t="shared" si="45"/>
        <v>43206</v>
      </c>
      <c r="DF5" s="82">
        <f t="shared" si="45"/>
        <v>43207</v>
      </c>
      <c r="DG5" s="82">
        <f t="shared" si="45"/>
        <v>43208</v>
      </c>
      <c r="DH5" s="82">
        <f t="shared" si="45"/>
        <v>43209</v>
      </c>
      <c r="DI5" s="82">
        <f t="shared" si="45"/>
        <v>43210</v>
      </c>
      <c r="DJ5" s="82">
        <f t="shared" si="45"/>
        <v>43211</v>
      </c>
      <c r="DK5" s="82">
        <f t="shared" si="45"/>
        <v>43212</v>
      </c>
      <c r="DL5" s="82">
        <f t="shared" si="45"/>
        <v>43213</v>
      </c>
      <c r="DM5" s="82">
        <f t="shared" si="45"/>
        <v>43214</v>
      </c>
      <c r="DN5" s="82">
        <f t="shared" si="45"/>
        <v>43215</v>
      </c>
      <c r="DO5" s="82">
        <f t="shared" si="45"/>
        <v>43216</v>
      </c>
      <c r="DP5" s="82">
        <f t="shared" si="45"/>
        <v>43217</v>
      </c>
      <c r="DQ5" s="82">
        <f t="shared" si="45"/>
        <v>43218</v>
      </c>
      <c r="DR5" s="82">
        <f t="shared" si="45"/>
        <v>43219</v>
      </c>
      <c r="DS5" s="82">
        <f t="shared" si="45"/>
        <v>43220</v>
      </c>
      <c r="DT5" s="82">
        <f t="shared" si="45"/>
        <v>43221</v>
      </c>
      <c r="DU5" s="82">
        <f t="shared" si="45"/>
        <v>43222</v>
      </c>
      <c r="DV5" s="82">
        <f t="shared" si="45"/>
        <v>43223</v>
      </c>
      <c r="DW5" s="82">
        <f t="shared" si="45"/>
        <v>43224</v>
      </c>
      <c r="DX5" s="82">
        <f t="shared" si="45"/>
        <v>43225</v>
      </c>
      <c r="DY5" s="82">
        <f t="shared" si="45"/>
        <v>43226</v>
      </c>
      <c r="DZ5" s="82">
        <f t="shared" si="45"/>
        <v>43227</v>
      </c>
      <c r="EA5" s="82">
        <f t="shared" si="45"/>
        <v>43228</v>
      </c>
      <c r="EB5" s="82">
        <f t="shared" si="45"/>
        <v>43229</v>
      </c>
      <c r="EC5" s="82">
        <f t="shared" ref="EC5:GN5" si="46">EC4</f>
        <v>43230</v>
      </c>
      <c r="ED5" s="82">
        <f t="shared" si="46"/>
        <v>43231</v>
      </c>
      <c r="EE5" s="82">
        <f t="shared" si="46"/>
        <v>43232</v>
      </c>
      <c r="EF5" s="82">
        <f t="shared" si="46"/>
        <v>43233</v>
      </c>
      <c r="EG5" s="82">
        <f t="shared" si="46"/>
        <v>43234</v>
      </c>
      <c r="EH5" s="82">
        <f t="shared" si="46"/>
        <v>43235</v>
      </c>
      <c r="EI5" s="82">
        <f t="shared" si="46"/>
        <v>43236</v>
      </c>
      <c r="EJ5" s="82">
        <f t="shared" si="46"/>
        <v>43237</v>
      </c>
      <c r="EK5" s="82">
        <f t="shared" si="46"/>
        <v>43238</v>
      </c>
      <c r="EL5" s="82">
        <f t="shared" si="46"/>
        <v>43239</v>
      </c>
      <c r="EM5" s="82">
        <f t="shared" si="46"/>
        <v>43240</v>
      </c>
      <c r="EN5" s="82">
        <f t="shared" si="46"/>
        <v>43241</v>
      </c>
      <c r="EO5" s="82">
        <f t="shared" si="46"/>
        <v>43242</v>
      </c>
      <c r="EP5" s="82">
        <f t="shared" si="46"/>
        <v>43243</v>
      </c>
      <c r="EQ5" s="82">
        <f t="shared" si="46"/>
        <v>43244</v>
      </c>
      <c r="ER5" s="82">
        <f t="shared" si="46"/>
        <v>43245</v>
      </c>
      <c r="ES5" s="82">
        <f t="shared" si="46"/>
        <v>43246</v>
      </c>
      <c r="ET5" s="82">
        <f t="shared" si="46"/>
        <v>43247</v>
      </c>
      <c r="EU5" s="82">
        <f t="shared" si="46"/>
        <v>43248</v>
      </c>
      <c r="EV5" s="82">
        <f t="shared" si="46"/>
        <v>43249</v>
      </c>
      <c r="EW5" s="82">
        <f t="shared" si="46"/>
        <v>43250</v>
      </c>
      <c r="EX5" s="82">
        <f t="shared" si="46"/>
        <v>43251</v>
      </c>
      <c r="EY5" s="82">
        <f t="shared" si="46"/>
        <v>43252</v>
      </c>
      <c r="EZ5" s="82">
        <f t="shared" si="46"/>
        <v>43253</v>
      </c>
      <c r="FA5" s="82">
        <f t="shared" si="46"/>
        <v>43254</v>
      </c>
      <c r="FB5" s="82">
        <f t="shared" si="46"/>
        <v>43255</v>
      </c>
      <c r="FC5" s="82">
        <f t="shared" si="46"/>
        <v>43256</v>
      </c>
      <c r="FD5" s="82">
        <f t="shared" si="46"/>
        <v>43257</v>
      </c>
      <c r="FE5" s="82">
        <f t="shared" si="46"/>
        <v>43258</v>
      </c>
      <c r="FF5" s="82">
        <f t="shared" si="46"/>
        <v>43259</v>
      </c>
      <c r="FG5" s="82">
        <f t="shared" si="46"/>
        <v>43260</v>
      </c>
      <c r="FH5" s="82">
        <f t="shared" si="46"/>
        <v>43261</v>
      </c>
      <c r="FI5" s="82">
        <f t="shared" si="46"/>
        <v>43262</v>
      </c>
      <c r="FJ5" s="82">
        <f t="shared" si="46"/>
        <v>43263</v>
      </c>
      <c r="FK5" s="82">
        <f t="shared" si="46"/>
        <v>43264</v>
      </c>
      <c r="FL5" s="82">
        <f t="shared" si="46"/>
        <v>43265</v>
      </c>
      <c r="FM5" s="82">
        <f t="shared" si="46"/>
        <v>43266</v>
      </c>
      <c r="FN5" s="82">
        <f t="shared" si="46"/>
        <v>43267</v>
      </c>
      <c r="FO5" s="82">
        <f t="shared" si="46"/>
        <v>43268</v>
      </c>
      <c r="FP5" s="82">
        <f t="shared" si="46"/>
        <v>43269</v>
      </c>
      <c r="FQ5" s="82">
        <f t="shared" si="46"/>
        <v>43270</v>
      </c>
      <c r="FR5" s="82">
        <f t="shared" si="46"/>
        <v>43271</v>
      </c>
      <c r="FS5" s="82">
        <f t="shared" si="46"/>
        <v>43272</v>
      </c>
      <c r="FT5" s="82">
        <f t="shared" si="46"/>
        <v>43273</v>
      </c>
      <c r="FU5" s="82">
        <f t="shared" si="46"/>
        <v>43274</v>
      </c>
      <c r="FV5" s="82">
        <f t="shared" si="46"/>
        <v>43275</v>
      </c>
      <c r="FW5" s="82">
        <f t="shared" si="46"/>
        <v>43276</v>
      </c>
      <c r="FX5" s="82">
        <f t="shared" si="46"/>
        <v>43277</v>
      </c>
      <c r="FY5" s="82">
        <f t="shared" si="46"/>
        <v>43278</v>
      </c>
      <c r="FZ5" s="82">
        <f t="shared" si="46"/>
        <v>43279</v>
      </c>
      <c r="GA5" s="82">
        <f t="shared" si="46"/>
        <v>43280</v>
      </c>
      <c r="GB5" s="82">
        <f t="shared" si="46"/>
        <v>43281</v>
      </c>
      <c r="GC5" s="82">
        <f t="shared" si="46"/>
        <v>43282</v>
      </c>
      <c r="GD5" s="82">
        <f t="shared" si="46"/>
        <v>43283</v>
      </c>
      <c r="GE5" s="82">
        <f t="shared" si="46"/>
        <v>43284</v>
      </c>
      <c r="GF5" s="82">
        <f t="shared" si="46"/>
        <v>43285</v>
      </c>
      <c r="GG5" s="82">
        <f t="shared" si="46"/>
        <v>43286</v>
      </c>
      <c r="GH5" s="82">
        <f t="shared" si="46"/>
        <v>43287</v>
      </c>
      <c r="GI5" s="82">
        <f t="shared" si="46"/>
        <v>43288</v>
      </c>
      <c r="GJ5" s="82">
        <f t="shared" si="46"/>
        <v>43289</v>
      </c>
      <c r="GK5" s="82">
        <f t="shared" si="46"/>
        <v>43290</v>
      </c>
      <c r="GL5" s="82">
        <f t="shared" si="46"/>
        <v>43291</v>
      </c>
      <c r="GM5" s="82">
        <f t="shared" si="46"/>
        <v>43292</v>
      </c>
      <c r="GN5" s="82">
        <f t="shared" si="46"/>
        <v>43293</v>
      </c>
      <c r="GO5" s="82">
        <f t="shared" ref="GO5:IZ5" si="47">GO4</f>
        <v>43294</v>
      </c>
      <c r="GP5" s="82">
        <f t="shared" si="47"/>
        <v>43295</v>
      </c>
      <c r="GQ5" s="82">
        <f t="shared" si="47"/>
        <v>43296</v>
      </c>
      <c r="GR5" s="82">
        <f t="shared" si="47"/>
        <v>43297</v>
      </c>
      <c r="GS5" s="82">
        <f t="shared" si="47"/>
        <v>43298</v>
      </c>
      <c r="GT5" s="82">
        <f t="shared" si="47"/>
        <v>43299</v>
      </c>
      <c r="GU5" s="82">
        <f t="shared" si="47"/>
        <v>43300</v>
      </c>
      <c r="GV5" s="82">
        <f t="shared" si="47"/>
        <v>43301</v>
      </c>
      <c r="GW5" s="82">
        <f t="shared" si="47"/>
        <v>43302</v>
      </c>
      <c r="GX5" s="82">
        <f t="shared" si="47"/>
        <v>43303</v>
      </c>
      <c r="GY5" s="82">
        <f t="shared" si="47"/>
        <v>43304</v>
      </c>
      <c r="GZ5" s="82">
        <f t="shared" si="47"/>
        <v>43305</v>
      </c>
      <c r="HA5" s="82">
        <f t="shared" si="47"/>
        <v>43306</v>
      </c>
      <c r="HB5" s="82">
        <f t="shared" si="47"/>
        <v>43307</v>
      </c>
      <c r="HC5" s="82">
        <f t="shared" si="47"/>
        <v>43308</v>
      </c>
      <c r="HD5" s="82">
        <f t="shared" si="47"/>
        <v>43309</v>
      </c>
      <c r="HE5" s="82">
        <f t="shared" si="47"/>
        <v>43310</v>
      </c>
      <c r="HF5" s="82">
        <f t="shared" si="47"/>
        <v>43311</v>
      </c>
      <c r="HG5" s="82">
        <f t="shared" si="47"/>
        <v>43312</v>
      </c>
      <c r="HH5" s="82">
        <f t="shared" si="47"/>
        <v>43313</v>
      </c>
      <c r="HI5" s="82">
        <f t="shared" si="47"/>
        <v>43314</v>
      </c>
      <c r="HJ5" s="82">
        <f t="shared" si="47"/>
        <v>43315</v>
      </c>
      <c r="HK5" s="82">
        <f t="shared" si="47"/>
        <v>43316</v>
      </c>
      <c r="HL5" s="82">
        <f t="shared" si="47"/>
        <v>43317</v>
      </c>
      <c r="HM5" s="82">
        <f t="shared" si="47"/>
        <v>43318</v>
      </c>
      <c r="HN5" s="82">
        <f t="shared" si="47"/>
        <v>43319</v>
      </c>
      <c r="HO5" s="82">
        <f t="shared" si="47"/>
        <v>43320</v>
      </c>
      <c r="HP5" s="82">
        <f t="shared" si="47"/>
        <v>43321</v>
      </c>
      <c r="HQ5" s="82">
        <f t="shared" si="47"/>
        <v>43322</v>
      </c>
      <c r="HR5" s="82">
        <f t="shared" si="47"/>
        <v>43323</v>
      </c>
      <c r="HS5" s="82">
        <f t="shared" si="47"/>
        <v>43324</v>
      </c>
      <c r="HT5" s="82">
        <f t="shared" si="47"/>
        <v>43325</v>
      </c>
      <c r="HU5" s="82">
        <f t="shared" si="47"/>
        <v>43326</v>
      </c>
      <c r="HV5" s="82">
        <f t="shared" si="47"/>
        <v>43327</v>
      </c>
      <c r="HW5" s="82">
        <f t="shared" si="47"/>
        <v>43328</v>
      </c>
      <c r="HX5" s="82">
        <f t="shared" si="47"/>
        <v>43329</v>
      </c>
      <c r="HY5" s="82">
        <f t="shared" si="47"/>
        <v>43330</v>
      </c>
      <c r="HZ5" s="82">
        <f t="shared" si="47"/>
        <v>43331</v>
      </c>
      <c r="IA5" s="82">
        <f t="shared" si="47"/>
        <v>43332</v>
      </c>
      <c r="IB5" s="82">
        <f t="shared" si="47"/>
        <v>43333</v>
      </c>
      <c r="IC5" s="82">
        <f t="shared" si="47"/>
        <v>43334</v>
      </c>
      <c r="ID5" s="82">
        <f t="shared" si="47"/>
        <v>43335</v>
      </c>
      <c r="IE5" s="82">
        <f t="shared" si="47"/>
        <v>43336</v>
      </c>
      <c r="IF5" s="82">
        <f t="shared" si="47"/>
        <v>43337</v>
      </c>
      <c r="IG5" s="82">
        <f t="shared" si="47"/>
        <v>43338</v>
      </c>
      <c r="IH5" s="82">
        <f t="shared" si="47"/>
        <v>43339</v>
      </c>
      <c r="II5" s="82">
        <f t="shared" si="47"/>
        <v>43340</v>
      </c>
      <c r="IJ5" s="82">
        <f t="shared" si="47"/>
        <v>43341</v>
      </c>
      <c r="IK5" s="82">
        <f t="shared" si="47"/>
        <v>43342</v>
      </c>
      <c r="IL5" s="82">
        <f t="shared" si="47"/>
        <v>43343</v>
      </c>
      <c r="IM5" s="82">
        <f t="shared" si="47"/>
        <v>43344</v>
      </c>
      <c r="IN5" s="82">
        <f t="shared" si="47"/>
        <v>43345</v>
      </c>
      <c r="IO5" s="82">
        <f t="shared" si="47"/>
        <v>43346</v>
      </c>
      <c r="IP5" s="82">
        <f t="shared" si="47"/>
        <v>43347</v>
      </c>
      <c r="IQ5" s="82">
        <f t="shared" si="47"/>
        <v>43348</v>
      </c>
      <c r="IR5" s="82">
        <f t="shared" si="47"/>
        <v>43349</v>
      </c>
      <c r="IS5" s="82">
        <f t="shared" si="47"/>
        <v>43350</v>
      </c>
      <c r="IT5" s="82">
        <f t="shared" si="47"/>
        <v>43351</v>
      </c>
      <c r="IU5" s="82">
        <f t="shared" si="47"/>
        <v>43352</v>
      </c>
      <c r="IV5" s="82">
        <f t="shared" si="47"/>
        <v>43353</v>
      </c>
      <c r="IW5" s="82">
        <f t="shared" si="47"/>
        <v>43354</v>
      </c>
      <c r="IX5" s="82">
        <f t="shared" si="47"/>
        <v>43355</v>
      </c>
      <c r="IY5" s="82">
        <f t="shared" si="47"/>
        <v>43356</v>
      </c>
      <c r="IZ5" s="82">
        <f t="shared" si="47"/>
        <v>43357</v>
      </c>
      <c r="JA5" s="82">
        <f t="shared" ref="JA5:LL5" si="48">JA4</f>
        <v>43358</v>
      </c>
      <c r="JB5" s="82">
        <f t="shared" si="48"/>
        <v>43359</v>
      </c>
      <c r="JC5" s="82">
        <f t="shared" si="48"/>
        <v>43360</v>
      </c>
      <c r="JD5" s="82">
        <f t="shared" si="48"/>
        <v>43361</v>
      </c>
      <c r="JE5" s="82">
        <f t="shared" si="48"/>
        <v>43362</v>
      </c>
      <c r="JF5" s="82">
        <f t="shared" si="48"/>
        <v>43363</v>
      </c>
      <c r="JG5" s="82">
        <f t="shared" si="48"/>
        <v>43364</v>
      </c>
      <c r="JH5" s="82">
        <f t="shared" si="48"/>
        <v>43365</v>
      </c>
      <c r="JI5" s="82">
        <f t="shared" si="48"/>
        <v>43366</v>
      </c>
      <c r="JJ5" s="82">
        <f t="shared" si="48"/>
        <v>43367</v>
      </c>
      <c r="JK5" s="82">
        <f t="shared" si="48"/>
        <v>43368</v>
      </c>
      <c r="JL5" s="82">
        <f t="shared" si="48"/>
        <v>43369</v>
      </c>
      <c r="JM5" s="82">
        <f t="shared" si="48"/>
        <v>43370</v>
      </c>
      <c r="JN5" s="82">
        <f t="shared" si="48"/>
        <v>43371</v>
      </c>
      <c r="JO5" s="82">
        <f t="shared" si="48"/>
        <v>43372</v>
      </c>
      <c r="JP5" s="82">
        <f t="shared" si="48"/>
        <v>43373</v>
      </c>
      <c r="JQ5" s="82">
        <f t="shared" si="48"/>
        <v>43374</v>
      </c>
      <c r="JR5" s="82">
        <f t="shared" si="48"/>
        <v>43375</v>
      </c>
      <c r="JS5" s="82">
        <f t="shared" si="48"/>
        <v>43376</v>
      </c>
      <c r="JT5" s="82">
        <f t="shared" si="48"/>
        <v>43377</v>
      </c>
      <c r="JU5" s="82">
        <f t="shared" si="48"/>
        <v>43378</v>
      </c>
      <c r="JV5" s="82">
        <f t="shared" si="48"/>
        <v>43379</v>
      </c>
      <c r="JW5" s="82">
        <f t="shared" si="48"/>
        <v>43380</v>
      </c>
      <c r="JX5" s="82">
        <f t="shared" si="48"/>
        <v>43381</v>
      </c>
      <c r="JY5" s="82">
        <f t="shared" si="48"/>
        <v>43382</v>
      </c>
      <c r="JZ5" s="82">
        <f t="shared" si="48"/>
        <v>43383</v>
      </c>
      <c r="KA5" s="82">
        <f t="shared" si="48"/>
        <v>43384</v>
      </c>
      <c r="KB5" s="82">
        <f t="shared" si="48"/>
        <v>43385</v>
      </c>
      <c r="KC5" s="82">
        <f t="shared" si="48"/>
        <v>43386</v>
      </c>
      <c r="KD5" s="82">
        <f t="shared" si="48"/>
        <v>43387</v>
      </c>
      <c r="KE5" s="82">
        <f t="shared" si="48"/>
        <v>43388</v>
      </c>
      <c r="KF5" s="82">
        <f t="shared" si="48"/>
        <v>43389</v>
      </c>
      <c r="KG5" s="82">
        <f t="shared" si="48"/>
        <v>43390</v>
      </c>
      <c r="KH5" s="82">
        <f t="shared" si="48"/>
        <v>43391</v>
      </c>
      <c r="KI5" s="82">
        <f t="shared" si="48"/>
        <v>43392</v>
      </c>
      <c r="KJ5" s="82">
        <f t="shared" si="48"/>
        <v>43393</v>
      </c>
      <c r="KK5" s="82">
        <f t="shared" si="48"/>
        <v>43394</v>
      </c>
      <c r="KL5" s="82">
        <f t="shared" si="48"/>
        <v>43395</v>
      </c>
      <c r="KM5" s="82">
        <f t="shared" si="48"/>
        <v>43396</v>
      </c>
      <c r="KN5" s="82">
        <f t="shared" si="48"/>
        <v>43397</v>
      </c>
      <c r="KO5" s="82">
        <f t="shared" si="48"/>
        <v>43398</v>
      </c>
      <c r="KP5" s="82">
        <f t="shared" si="48"/>
        <v>43399</v>
      </c>
      <c r="KQ5" s="82">
        <f t="shared" si="48"/>
        <v>43400</v>
      </c>
      <c r="KR5" s="82">
        <f t="shared" si="48"/>
        <v>43401</v>
      </c>
      <c r="KS5" s="82">
        <f t="shared" si="48"/>
        <v>43402</v>
      </c>
      <c r="KT5" s="82">
        <f t="shared" si="48"/>
        <v>43403</v>
      </c>
      <c r="KU5" s="82">
        <f t="shared" si="48"/>
        <v>43404</v>
      </c>
      <c r="KV5" s="82">
        <f t="shared" si="48"/>
        <v>43405</v>
      </c>
      <c r="KW5" s="82">
        <f t="shared" si="48"/>
        <v>43406</v>
      </c>
      <c r="KX5" s="82">
        <f t="shared" si="48"/>
        <v>43407</v>
      </c>
      <c r="KY5" s="82">
        <f t="shared" si="48"/>
        <v>43408</v>
      </c>
      <c r="KZ5" s="82">
        <f t="shared" si="48"/>
        <v>43409</v>
      </c>
      <c r="LA5" s="82">
        <f t="shared" si="48"/>
        <v>43410</v>
      </c>
      <c r="LB5" s="82">
        <f t="shared" si="48"/>
        <v>43411</v>
      </c>
      <c r="LC5" s="82">
        <f t="shared" si="48"/>
        <v>43412</v>
      </c>
      <c r="LD5" s="82">
        <f t="shared" si="48"/>
        <v>43413</v>
      </c>
      <c r="LE5" s="82">
        <f t="shared" si="48"/>
        <v>43414</v>
      </c>
      <c r="LF5" s="82">
        <f t="shared" si="48"/>
        <v>43415</v>
      </c>
      <c r="LG5" s="82">
        <f t="shared" si="48"/>
        <v>43416</v>
      </c>
      <c r="LH5" s="82">
        <f t="shared" si="48"/>
        <v>43417</v>
      </c>
      <c r="LI5" s="82">
        <f t="shared" si="48"/>
        <v>43418</v>
      </c>
      <c r="LJ5" s="82">
        <f t="shared" si="48"/>
        <v>43419</v>
      </c>
      <c r="LK5" s="82">
        <f t="shared" si="48"/>
        <v>43420</v>
      </c>
      <c r="LL5" s="82">
        <f t="shared" si="48"/>
        <v>43421</v>
      </c>
      <c r="LM5" s="82">
        <f t="shared" ref="LM5:NX5" si="49">LM4</f>
        <v>43422</v>
      </c>
      <c r="LN5" s="82">
        <f t="shared" si="49"/>
        <v>43423</v>
      </c>
      <c r="LO5" s="82">
        <f t="shared" si="49"/>
        <v>43424</v>
      </c>
      <c r="LP5" s="82">
        <f t="shared" si="49"/>
        <v>43425</v>
      </c>
      <c r="LQ5" s="82">
        <f t="shared" si="49"/>
        <v>43426</v>
      </c>
      <c r="LR5" s="82">
        <f t="shared" si="49"/>
        <v>43427</v>
      </c>
      <c r="LS5" s="82">
        <f t="shared" si="49"/>
        <v>43428</v>
      </c>
      <c r="LT5" s="82">
        <f t="shared" si="49"/>
        <v>43429</v>
      </c>
      <c r="LU5" s="82">
        <f t="shared" si="49"/>
        <v>43430</v>
      </c>
      <c r="LV5" s="82">
        <f t="shared" si="49"/>
        <v>43431</v>
      </c>
      <c r="LW5" s="82">
        <f t="shared" si="49"/>
        <v>43432</v>
      </c>
      <c r="LX5" s="82">
        <f t="shared" si="49"/>
        <v>43433</v>
      </c>
      <c r="LY5" s="82">
        <f t="shared" si="49"/>
        <v>43434</v>
      </c>
      <c r="LZ5" s="82">
        <f t="shared" si="49"/>
        <v>43435</v>
      </c>
      <c r="MA5" s="82">
        <f t="shared" si="49"/>
        <v>43436</v>
      </c>
      <c r="MB5" s="82">
        <f t="shared" si="49"/>
        <v>43437</v>
      </c>
      <c r="MC5" s="82">
        <f t="shared" si="49"/>
        <v>43438</v>
      </c>
      <c r="MD5" s="82">
        <f t="shared" si="49"/>
        <v>43439</v>
      </c>
      <c r="ME5" s="82">
        <f t="shared" si="49"/>
        <v>43440</v>
      </c>
      <c r="MF5" s="82">
        <f t="shared" si="49"/>
        <v>43441</v>
      </c>
      <c r="MG5" s="82">
        <f t="shared" si="49"/>
        <v>43442</v>
      </c>
      <c r="MH5" s="82">
        <f t="shared" si="49"/>
        <v>43443</v>
      </c>
      <c r="MI5" s="82">
        <f t="shared" si="49"/>
        <v>43444</v>
      </c>
      <c r="MJ5" s="82">
        <f t="shared" si="49"/>
        <v>43445</v>
      </c>
      <c r="MK5" s="82">
        <f t="shared" si="49"/>
        <v>43446</v>
      </c>
      <c r="ML5" s="82">
        <f t="shared" si="49"/>
        <v>43447</v>
      </c>
      <c r="MM5" s="82">
        <f t="shared" si="49"/>
        <v>43448</v>
      </c>
      <c r="MN5" s="82">
        <f t="shared" si="49"/>
        <v>43449</v>
      </c>
      <c r="MO5" s="82">
        <f t="shared" si="49"/>
        <v>43450</v>
      </c>
      <c r="MP5" s="82">
        <f t="shared" si="49"/>
        <v>43451</v>
      </c>
      <c r="MQ5" s="82">
        <f t="shared" si="49"/>
        <v>43452</v>
      </c>
      <c r="MR5" s="82">
        <f t="shared" si="49"/>
        <v>43453</v>
      </c>
      <c r="MS5" s="82">
        <f t="shared" si="49"/>
        <v>43454</v>
      </c>
      <c r="MT5" s="82">
        <f t="shared" si="49"/>
        <v>43455</v>
      </c>
      <c r="MU5" s="82">
        <f t="shared" si="49"/>
        <v>43456</v>
      </c>
      <c r="MV5" s="82">
        <f t="shared" si="49"/>
        <v>43457</v>
      </c>
      <c r="MW5" s="82">
        <f t="shared" si="49"/>
        <v>43458</v>
      </c>
      <c r="MX5" s="82">
        <f t="shared" si="49"/>
        <v>43459</v>
      </c>
      <c r="MY5" s="82">
        <f t="shared" si="49"/>
        <v>43460</v>
      </c>
      <c r="MZ5" s="82">
        <f t="shared" si="49"/>
        <v>43461</v>
      </c>
      <c r="NA5" s="82">
        <f t="shared" si="49"/>
        <v>43462</v>
      </c>
      <c r="NB5" s="82">
        <f t="shared" si="49"/>
        <v>43463</v>
      </c>
      <c r="NC5" s="82">
        <f t="shared" si="49"/>
        <v>43464</v>
      </c>
      <c r="ND5" s="82">
        <f t="shared" si="49"/>
        <v>43465</v>
      </c>
      <c r="NE5" s="82">
        <f t="shared" si="49"/>
        <v>43466</v>
      </c>
      <c r="NF5" s="82">
        <f t="shared" si="49"/>
        <v>43467</v>
      </c>
      <c r="NG5" s="82">
        <f t="shared" si="49"/>
        <v>43468</v>
      </c>
      <c r="NH5" s="82">
        <f t="shared" si="49"/>
        <v>43469</v>
      </c>
      <c r="NI5" s="82">
        <f t="shared" si="49"/>
        <v>43470</v>
      </c>
      <c r="NJ5" s="82">
        <f t="shared" si="49"/>
        <v>43471</v>
      </c>
      <c r="NK5" s="82">
        <f t="shared" si="49"/>
        <v>43472</v>
      </c>
      <c r="NL5" s="82">
        <f t="shared" si="49"/>
        <v>43473</v>
      </c>
      <c r="NM5" s="82">
        <f t="shared" si="49"/>
        <v>43474</v>
      </c>
      <c r="NN5" s="82">
        <f t="shared" si="49"/>
        <v>43475</v>
      </c>
      <c r="NO5" s="82">
        <f t="shared" si="49"/>
        <v>43476</v>
      </c>
      <c r="NP5" s="82">
        <f t="shared" si="49"/>
        <v>43477</v>
      </c>
      <c r="NQ5" s="82">
        <f t="shared" si="49"/>
        <v>43478</v>
      </c>
      <c r="NR5" s="82">
        <f t="shared" si="49"/>
        <v>43479</v>
      </c>
      <c r="NS5" s="82">
        <f t="shared" si="49"/>
        <v>43480</v>
      </c>
      <c r="NT5" s="82">
        <f t="shared" si="49"/>
        <v>43481</v>
      </c>
      <c r="NU5" s="82">
        <f t="shared" si="49"/>
        <v>43482</v>
      </c>
      <c r="NV5" s="82">
        <f t="shared" si="49"/>
        <v>43483</v>
      </c>
      <c r="NW5" s="82">
        <f t="shared" si="49"/>
        <v>43484</v>
      </c>
      <c r="NX5" s="82">
        <f t="shared" si="49"/>
        <v>43485</v>
      </c>
      <c r="NY5" s="82">
        <f t="shared" ref="NY5:OJ5" si="50">NY4</f>
        <v>43486</v>
      </c>
      <c r="NZ5" s="82">
        <f t="shared" si="50"/>
        <v>43487</v>
      </c>
      <c r="OA5" s="82">
        <f t="shared" si="50"/>
        <v>43488</v>
      </c>
      <c r="OB5" s="82">
        <f t="shared" si="50"/>
        <v>43489</v>
      </c>
      <c r="OC5" s="82">
        <f t="shared" si="50"/>
        <v>43490</v>
      </c>
      <c r="OD5" s="82">
        <f t="shared" si="50"/>
        <v>43491</v>
      </c>
      <c r="OE5" s="82">
        <f t="shared" si="50"/>
        <v>43492</v>
      </c>
      <c r="OF5" s="82">
        <f t="shared" si="50"/>
        <v>43493</v>
      </c>
      <c r="OG5" s="82">
        <f t="shared" si="50"/>
        <v>43494</v>
      </c>
      <c r="OH5" s="82">
        <f t="shared" si="50"/>
        <v>43495</v>
      </c>
      <c r="OI5" s="82">
        <f t="shared" si="50"/>
        <v>43496</v>
      </c>
      <c r="OJ5" s="82">
        <f t="shared" si="50"/>
        <v>43497</v>
      </c>
    </row>
    <row r="6" spans="1:400" ht="15" customHeight="1" x14ac:dyDescent="0.3">
      <c r="A6" s="83" t="s">
        <v>402</v>
      </c>
      <c r="B6" s="83" t="s">
        <v>379</v>
      </c>
      <c r="C6" s="84"/>
      <c r="D6" s="85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  <c r="AI6" s="86"/>
      <c r="AJ6" s="86"/>
      <c r="AK6" s="86"/>
      <c r="AL6" s="86"/>
      <c r="AM6" s="86"/>
      <c r="AN6" s="86"/>
      <c r="AO6" s="86"/>
      <c r="AP6" s="86"/>
      <c r="AQ6" s="86"/>
      <c r="AR6" s="86"/>
      <c r="AS6" s="86"/>
      <c r="AT6" s="86"/>
      <c r="AU6" s="86"/>
      <c r="AV6" s="86"/>
      <c r="AW6" s="86"/>
      <c r="AX6" s="86"/>
      <c r="AY6" s="86"/>
      <c r="AZ6" s="86"/>
      <c r="BA6" s="86"/>
      <c r="BB6" s="86"/>
      <c r="BC6" s="86"/>
      <c r="BD6" s="86"/>
      <c r="BE6" s="86"/>
      <c r="BF6" s="86"/>
      <c r="BG6" s="86"/>
      <c r="BH6" s="86"/>
      <c r="BI6" s="86"/>
      <c r="BJ6" s="86"/>
      <c r="BK6" s="86"/>
      <c r="BL6" s="86"/>
      <c r="BM6" s="86"/>
      <c r="BN6" s="86"/>
      <c r="BO6" s="86"/>
      <c r="BP6" s="86"/>
      <c r="BQ6" s="86"/>
      <c r="BR6" s="86"/>
      <c r="BS6" s="86"/>
      <c r="BT6" s="86"/>
      <c r="BU6" s="86"/>
      <c r="BV6" s="86"/>
      <c r="BW6" s="86"/>
      <c r="BX6" s="86"/>
      <c r="BY6" s="86"/>
      <c r="BZ6" s="86"/>
      <c r="CA6" s="86"/>
      <c r="CB6" s="86"/>
      <c r="CC6" s="86"/>
      <c r="CD6" s="86"/>
      <c r="CE6" s="86"/>
      <c r="CF6" s="86"/>
      <c r="CG6" s="86"/>
      <c r="CH6" s="86"/>
      <c r="CI6" s="86"/>
      <c r="CJ6" s="86"/>
      <c r="CK6" s="86"/>
      <c r="CL6" s="86"/>
      <c r="CM6" s="86"/>
      <c r="CN6" s="86"/>
      <c r="CO6" s="86"/>
      <c r="CP6" s="86"/>
      <c r="CQ6" s="86"/>
      <c r="CR6" s="86"/>
      <c r="CS6" s="86"/>
      <c r="CT6" s="86"/>
      <c r="CU6" s="86"/>
      <c r="CV6" s="86"/>
      <c r="CW6" s="86"/>
      <c r="CX6" s="86"/>
      <c r="CY6" s="86"/>
      <c r="CZ6" s="86"/>
      <c r="DA6" s="86"/>
      <c r="DB6" s="86"/>
      <c r="DC6" s="86"/>
      <c r="DD6" s="86"/>
      <c r="DE6" s="86"/>
      <c r="DF6" s="86"/>
      <c r="DG6" s="86"/>
      <c r="DH6" s="86"/>
      <c r="DI6" s="86"/>
      <c r="DJ6" s="86"/>
      <c r="DK6" s="86"/>
      <c r="DL6" s="86"/>
      <c r="DM6" s="86"/>
      <c r="DN6" s="86"/>
      <c r="DO6" s="86"/>
      <c r="DP6" s="86"/>
      <c r="DQ6" s="86"/>
      <c r="DR6" s="86"/>
      <c r="DS6" s="86"/>
      <c r="DT6" s="86"/>
      <c r="DU6" s="86"/>
      <c r="DV6" s="86"/>
      <c r="DW6" s="86"/>
      <c r="DX6" s="86"/>
      <c r="DY6" s="86"/>
      <c r="DZ6" s="86"/>
      <c r="EA6" s="86"/>
      <c r="EB6" s="86"/>
      <c r="EC6" s="86"/>
      <c r="ED6" s="86"/>
      <c r="EE6" s="86"/>
      <c r="EF6" s="86"/>
      <c r="EG6" s="86"/>
      <c r="EH6" s="86"/>
      <c r="EI6" s="86"/>
      <c r="EJ6" s="86"/>
      <c r="EK6" s="86"/>
      <c r="EL6" s="86"/>
      <c r="EM6" s="86"/>
      <c r="EN6" s="86"/>
      <c r="EO6" s="86"/>
      <c r="EP6" s="86"/>
      <c r="EQ6" s="86"/>
      <c r="ER6" s="86"/>
      <c r="ES6" s="86"/>
      <c r="ET6" s="86"/>
      <c r="EU6" s="86"/>
      <c r="EV6" s="86"/>
      <c r="EW6" s="86"/>
      <c r="EX6" s="86"/>
      <c r="EY6" s="86"/>
      <c r="EZ6" s="86"/>
      <c r="FA6" s="86"/>
      <c r="FB6" s="86"/>
      <c r="FC6" s="86"/>
      <c r="FD6" s="86"/>
      <c r="FE6" s="86"/>
      <c r="FF6" s="86"/>
      <c r="FG6" s="86"/>
      <c r="FH6" s="86"/>
      <c r="FI6" s="86"/>
      <c r="FJ6" s="86"/>
      <c r="FK6" s="86"/>
      <c r="FL6" s="86"/>
      <c r="FM6" s="86"/>
      <c r="FN6" s="86"/>
      <c r="FO6" s="86"/>
      <c r="FP6" s="86"/>
      <c r="FQ6" s="86"/>
      <c r="FR6" s="86"/>
      <c r="FS6" s="86"/>
      <c r="FT6" s="86"/>
      <c r="FU6" s="86"/>
      <c r="FV6" s="86"/>
      <c r="FW6" s="86"/>
      <c r="FX6" s="86"/>
      <c r="FY6" s="86"/>
      <c r="FZ6" s="86"/>
      <c r="GA6" s="86"/>
      <c r="GB6" s="86"/>
      <c r="GC6" s="86"/>
      <c r="GD6" s="86"/>
      <c r="GE6" s="86"/>
      <c r="GF6" s="86"/>
      <c r="GG6" s="86"/>
      <c r="GH6" s="86"/>
      <c r="GI6" s="86"/>
      <c r="GJ6" s="86"/>
      <c r="GK6" s="86"/>
      <c r="GL6" s="86"/>
      <c r="GM6" s="86"/>
      <c r="GN6" s="86"/>
      <c r="GO6" s="86"/>
      <c r="GP6" s="86"/>
      <c r="GQ6" s="86"/>
      <c r="GR6" s="86"/>
      <c r="GS6" s="86"/>
      <c r="GT6" s="86"/>
      <c r="GU6" s="86"/>
      <c r="GV6" s="86"/>
      <c r="GW6" s="86"/>
      <c r="GX6" s="86"/>
      <c r="GY6" s="86"/>
      <c r="GZ6" s="86"/>
      <c r="HA6" s="86"/>
      <c r="HB6" s="86"/>
      <c r="HC6" s="86"/>
      <c r="HD6" s="86"/>
      <c r="HE6" s="86"/>
      <c r="HF6" s="86"/>
      <c r="HG6" s="86"/>
      <c r="HH6" s="86"/>
      <c r="HI6" s="86"/>
      <c r="HJ6" s="86"/>
      <c r="HK6" s="86"/>
      <c r="HL6" s="86"/>
      <c r="HM6" s="86"/>
      <c r="HN6" s="86"/>
      <c r="HO6" s="86"/>
      <c r="HP6" s="86"/>
      <c r="HQ6" s="86"/>
      <c r="HR6" s="86"/>
      <c r="HS6" s="86"/>
      <c r="HT6" s="86"/>
      <c r="HU6" s="86"/>
      <c r="HV6" s="86"/>
      <c r="HW6" s="86"/>
      <c r="HX6" s="86"/>
      <c r="HY6" s="86"/>
      <c r="HZ6" s="86"/>
      <c r="IA6" s="86"/>
      <c r="IB6" s="86"/>
      <c r="IC6" s="86"/>
      <c r="ID6" s="86"/>
      <c r="IE6" s="86"/>
      <c r="IF6" s="86"/>
      <c r="IG6" s="86"/>
      <c r="IH6" s="86"/>
      <c r="II6" s="86"/>
      <c r="IJ6" s="86"/>
      <c r="IK6" s="86"/>
      <c r="IL6" s="86"/>
      <c r="IM6" s="86"/>
      <c r="IN6" s="86"/>
      <c r="IO6" s="86"/>
      <c r="IP6" s="86"/>
      <c r="IQ6" s="86"/>
      <c r="IR6" s="86"/>
      <c r="IS6" s="86"/>
      <c r="IT6" s="86"/>
      <c r="IU6" s="86"/>
      <c r="IV6" s="86"/>
      <c r="IW6" s="86"/>
      <c r="IX6" s="86"/>
      <c r="IY6" s="86"/>
      <c r="IZ6" s="86"/>
      <c r="JA6" s="86"/>
      <c r="JB6" s="86"/>
      <c r="JC6" s="86"/>
      <c r="JD6" s="86"/>
      <c r="JE6" s="86"/>
      <c r="JF6" s="86"/>
      <c r="JG6" s="86"/>
      <c r="JH6" s="86"/>
      <c r="JI6" s="86"/>
      <c r="JJ6" s="86"/>
      <c r="JK6" s="86"/>
      <c r="JL6" s="86"/>
      <c r="JM6" s="86"/>
      <c r="JN6" s="86"/>
      <c r="JO6" s="86"/>
      <c r="JP6" s="86"/>
      <c r="JQ6" s="86"/>
      <c r="JR6" s="86"/>
      <c r="JS6" s="86"/>
      <c r="JT6" s="86"/>
      <c r="JU6" s="86"/>
      <c r="JV6" s="86"/>
      <c r="JW6" s="86"/>
      <c r="JX6" s="86"/>
      <c r="JY6" s="86"/>
      <c r="JZ6" s="86"/>
      <c r="KA6" s="86"/>
      <c r="KB6" s="86"/>
      <c r="KC6" s="86"/>
      <c r="KD6" s="86"/>
      <c r="KE6" s="86"/>
      <c r="KF6" s="86"/>
      <c r="KG6" s="86"/>
      <c r="KH6" s="86"/>
      <c r="KI6" s="86"/>
      <c r="KJ6" s="86"/>
      <c r="KK6" s="86"/>
      <c r="KL6" s="86"/>
      <c r="KM6" s="86"/>
      <c r="KN6" s="86"/>
      <c r="KO6" s="86"/>
      <c r="KP6" s="86"/>
      <c r="KQ6" s="86"/>
      <c r="KR6" s="86"/>
      <c r="KS6" s="86"/>
      <c r="KT6" s="86"/>
      <c r="KU6" s="86"/>
      <c r="KV6" s="86"/>
      <c r="KW6" s="86"/>
      <c r="KX6" s="86"/>
      <c r="KY6" s="86"/>
      <c r="KZ6" s="86"/>
      <c r="LA6" s="86"/>
      <c r="LB6" s="86"/>
      <c r="LC6" s="86"/>
      <c r="LD6" s="86"/>
      <c r="LE6" s="86"/>
      <c r="LF6" s="86"/>
      <c r="LG6" s="86"/>
      <c r="LH6" s="86"/>
      <c r="LI6" s="86"/>
      <c r="LJ6" s="86"/>
      <c r="LK6" s="86"/>
      <c r="LL6" s="86"/>
      <c r="LM6" s="86"/>
      <c r="LN6" s="86"/>
      <c r="LO6" s="86"/>
      <c r="LP6" s="86"/>
      <c r="LQ6" s="86"/>
      <c r="LR6" s="86"/>
      <c r="LS6" s="86"/>
      <c r="LT6" s="86"/>
      <c r="LU6" s="86"/>
      <c r="LV6" s="86"/>
      <c r="LW6" s="86"/>
      <c r="LX6" s="86"/>
      <c r="LY6" s="86"/>
      <c r="LZ6" s="86"/>
      <c r="MA6" s="86"/>
      <c r="MB6" s="86"/>
      <c r="MC6" s="86"/>
      <c r="MD6" s="86"/>
      <c r="ME6" s="86"/>
      <c r="MF6" s="86"/>
      <c r="MG6" s="86"/>
      <c r="MH6" s="86"/>
      <c r="MI6" s="86"/>
      <c r="MJ6" s="86"/>
      <c r="MK6" s="86"/>
      <c r="ML6" s="86"/>
      <c r="MM6" s="86"/>
      <c r="MN6" s="86"/>
      <c r="MO6" s="86"/>
      <c r="MP6" s="86"/>
      <c r="MQ6" s="86"/>
      <c r="MR6" s="86"/>
      <c r="MS6" s="86"/>
      <c r="MT6" s="86"/>
      <c r="MU6" s="86"/>
      <c r="MV6" s="86"/>
      <c r="MW6" s="86"/>
      <c r="MX6" s="86"/>
      <c r="MY6" s="86"/>
      <c r="MZ6" s="86"/>
      <c r="NA6" s="86"/>
      <c r="NB6" s="86"/>
      <c r="NC6" s="86"/>
      <c r="ND6" s="86"/>
      <c r="NE6" s="86"/>
      <c r="NF6" s="86"/>
      <c r="NG6" s="86"/>
      <c r="NH6" s="86"/>
      <c r="NI6" s="86"/>
      <c r="NJ6" s="86"/>
      <c r="NK6" s="86"/>
      <c r="NL6" s="86"/>
      <c r="NM6" s="86"/>
      <c r="NN6" s="86"/>
      <c r="NO6" s="86"/>
      <c r="NP6" s="86"/>
      <c r="NQ6" s="86"/>
      <c r="NR6" s="86"/>
      <c r="NS6" s="86"/>
      <c r="NT6" s="86"/>
      <c r="NU6" s="86"/>
      <c r="NV6" s="86"/>
      <c r="NW6" s="86"/>
      <c r="NX6" s="86"/>
      <c r="NY6" s="86"/>
      <c r="NZ6" s="86"/>
      <c r="OA6" s="86"/>
      <c r="OB6" s="86"/>
      <c r="OC6" s="86"/>
      <c r="OD6" s="86"/>
      <c r="OE6" s="86"/>
      <c r="OF6" s="86"/>
      <c r="OG6" s="86"/>
      <c r="OH6" s="86"/>
      <c r="OI6" s="86"/>
      <c r="OJ6" s="86"/>
    </row>
    <row r="7" spans="1:400" ht="15" customHeight="1" x14ac:dyDescent="0.3">
      <c r="A7" s="87" t="s">
        <v>380</v>
      </c>
      <c r="B7" s="5"/>
      <c r="C7" s="84"/>
      <c r="D7" s="85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6"/>
      <c r="AH7" s="86"/>
      <c r="AI7" s="86"/>
      <c r="AJ7" s="86"/>
      <c r="AK7" s="86"/>
      <c r="AL7" s="86"/>
      <c r="AM7" s="86"/>
      <c r="AN7" s="86"/>
      <c r="AO7" s="86"/>
      <c r="AP7" s="86"/>
      <c r="AQ7" s="86"/>
      <c r="AR7" s="86"/>
      <c r="AS7" s="86"/>
      <c r="AT7" s="86"/>
      <c r="AU7" s="86"/>
      <c r="AV7" s="86"/>
      <c r="AW7" s="86"/>
      <c r="AX7" s="86"/>
      <c r="AY7" s="86"/>
      <c r="AZ7" s="86"/>
      <c r="BA7" s="86"/>
      <c r="BB7" s="86"/>
      <c r="BC7" s="86"/>
      <c r="BD7" s="86"/>
      <c r="BE7" s="86"/>
      <c r="BF7" s="86"/>
      <c r="BG7" s="86"/>
      <c r="BH7" s="86"/>
      <c r="BI7" s="86"/>
      <c r="BJ7" s="86"/>
      <c r="BK7" s="86"/>
      <c r="BL7" s="86"/>
      <c r="BM7" s="86"/>
      <c r="BN7" s="86"/>
      <c r="BO7" s="86"/>
      <c r="BP7" s="86"/>
      <c r="BQ7" s="86"/>
      <c r="BR7" s="86"/>
      <c r="BS7" s="86"/>
      <c r="BT7" s="86"/>
      <c r="BU7" s="86"/>
      <c r="BV7" s="86"/>
      <c r="BW7" s="86"/>
      <c r="BX7" s="86"/>
      <c r="BY7" s="86"/>
      <c r="BZ7" s="86"/>
      <c r="CA7" s="86"/>
      <c r="CB7" s="86"/>
      <c r="CC7" s="86"/>
      <c r="CD7" s="86"/>
      <c r="CE7" s="86"/>
      <c r="CF7" s="86"/>
      <c r="CG7" s="86"/>
      <c r="CH7" s="86"/>
      <c r="CI7" s="86"/>
      <c r="CJ7" s="86"/>
      <c r="CK7" s="86"/>
      <c r="CL7" s="86"/>
      <c r="CM7" s="86"/>
      <c r="CN7" s="86"/>
      <c r="CO7" s="86"/>
      <c r="CP7" s="86"/>
      <c r="CQ7" s="86"/>
      <c r="CR7" s="86"/>
      <c r="CS7" s="86"/>
      <c r="CT7" s="86"/>
      <c r="CU7" s="86"/>
      <c r="CV7" s="86"/>
      <c r="CW7" s="86"/>
      <c r="CX7" s="86"/>
      <c r="CY7" s="86"/>
      <c r="CZ7" s="86"/>
      <c r="DA7" s="86"/>
      <c r="DB7" s="86"/>
      <c r="DC7" s="86"/>
      <c r="DD7" s="86"/>
      <c r="DE7" s="86"/>
      <c r="DF7" s="86"/>
      <c r="DG7" s="86"/>
      <c r="DH7" s="86"/>
      <c r="DI7" s="86"/>
      <c r="DJ7" s="86"/>
      <c r="DK7" s="86"/>
      <c r="DL7" s="86"/>
      <c r="DM7" s="86"/>
      <c r="DN7" s="86"/>
      <c r="DO7" s="86"/>
      <c r="DP7" s="86"/>
      <c r="DQ7" s="86"/>
      <c r="DR7" s="86"/>
      <c r="DS7" s="86"/>
      <c r="DT7" s="86"/>
      <c r="DU7" s="86"/>
      <c r="DV7" s="86"/>
      <c r="DW7" s="86"/>
      <c r="DX7" s="86"/>
      <c r="DY7" s="86"/>
      <c r="DZ7" s="86"/>
      <c r="EA7" s="86"/>
      <c r="EB7" s="86"/>
      <c r="EC7" s="86"/>
      <c r="ED7" s="86"/>
      <c r="EE7" s="86"/>
      <c r="EF7" s="86"/>
      <c r="EG7" s="86"/>
      <c r="EH7" s="86"/>
      <c r="EI7" s="86"/>
      <c r="EJ7" s="86"/>
      <c r="EK7" s="86"/>
      <c r="EL7" s="86"/>
      <c r="EM7" s="86"/>
      <c r="EN7" s="86"/>
      <c r="EO7" s="86"/>
      <c r="EP7" s="86"/>
      <c r="EQ7" s="86"/>
      <c r="ER7" s="86"/>
      <c r="ES7" s="86"/>
      <c r="ET7" s="86"/>
      <c r="EU7" s="86"/>
      <c r="EV7" s="86"/>
      <c r="EW7" s="86"/>
      <c r="EX7" s="86"/>
      <c r="EY7" s="86"/>
      <c r="EZ7" s="86"/>
      <c r="FA7" s="86"/>
      <c r="FB7" s="86"/>
      <c r="FC7" s="86"/>
      <c r="FD7" s="86"/>
      <c r="FE7" s="86"/>
      <c r="FF7" s="86"/>
      <c r="FG7" s="86"/>
      <c r="FH7" s="86"/>
      <c r="FI7" s="86"/>
      <c r="FJ7" s="86"/>
      <c r="FK7" s="86"/>
      <c r="FL7" s="86"/>
      <c r="FM7" s="86"/>
      <c r="FN7" s="86"/>
      <c r="FO7" s="86"/>
      <c r="FP7" s="86"/>
      <c r="FQ7" s="86"/>
      <c r="FR7" s="86"/>
      <c r="FS7" s="86"/>
      <c r="FT7" s="86"/>
      <c r="FU7" s="86"/>
      <c r="FV7" s="86"/>
      <c r="FW7" s="86"/>
      <c r="FX7" s="86"/>
      <c r="FY7" s="86"/>
      <c r="FZ7" s="86"/>
      <c r="GA7" s="86"/>
      <c r="GB7" s="86"/>
      <c r="GC7" s="86"/>
      <c r="GD7" s="86"/>
      <c r="GE7" s="86"/>
      <c r="GF7" s="86"/>
      <c r="GG7" s="86"/>
      <c r="GH7" s="86"/>
      <c r="GI7" s="86"/>
      <c r="GJ7" s="86"/>
      <c r="GK7" s="86"/>
      <c r="GL7" s="86"/>
      <c r="GM7" s="86"/>
      <c r="GN7" s="86"/>
      <c r="GO7" s="86"/>
      <c r="GP7" s="86"/>
      <c r="GQ7" s="86"/>
      <c r="GR7" s="86"/>
      <c r="GS7" s="86"/>
      <c r="GT7" s="86"/>
      <c r="GU7" s="86"/>
      <c r="GV7" s="86"/>
      <c r="GW7" s="86"/>
      <c r="GX7" s="86"/>
      <c r="GY7" s="86"/>
      <c r="GZ7" s="86"/>
      <c r="HA7" s="86"/>
      <c r="HB7" s="86"/>
      <c r="HC7" s="86"/>
      <c r="HD7" s="86"/>
      <c r="HE7" s="86"/>
      <c r="HF7" s="86"/>
      <c r="HG7" s="86"/>
      <c r="HH7" s="86"/>
      <c r="HI7" s="86"/>
      <c r="HJ7" s="86"/>
      <c r="HK7" s="86"/>
      <c r="HL7" s="86"/>
      <c r="HM7" s="86"/>
      <c r="HN7" s="86"/>
      <c r="HO7" s="86"/>
      <c r="HP7" s="86"/>
      <c r="HQ7" s="86"/>
      <c r="HR7" s="86"/>
      <c r="HS7" s="86"/>
      <c r="HT7" s="86"/>
      <c r="HU7" s="86"/>
      <c r="HV7" s="86"/>
      <c r="HW7" s="86"/>
      <c r="HX7" s="86"/>
      <c r="HY7" s="86"/>
      <c r="HZ7" s="86"/>
      <c r="IA7" s="86"/>
      <c r="IB7" s="86"/>
      <c r="IC7" s="86"/>
      <c r="ID7" s="86"/>
      <c r="IE7" s="86"/>
      <c r="IF7" s="86"/>
      <c r="IG7" s="86"/>
      <c r="IH7" s="86"/>
      <c r="II7" s="86"/>
      <c r="IJ7" s="86"/>
      <c r="IK7" s="86"/>
      <c r="IL7" s="86"/>
      <c r="IM7" s="86"/>
      <c r="IN7" s="86"/>
      <c r="IO7" s="86"/>
      <c r="IP7" s="86"/>
      <c r="IQ7" s="86"/>
      <c r="IR7" s="86"/>
      <c r="IS7" s="86"/>
      <c r="IT7" s="86"/>
      <c r="IU7" s="86"/>
      <c r="IV7" s="86"/>
      <c r="IW7" s="86"/>
      <c r="IX7" s="86"/>
      <c r="IY7" s="86"/>
      <c r="IZ7" s="86"/>
      <c r="JA7" s="86"/>
      <c r="JB7" s="86"/>
      <c r="JC7" s="86"/>
      <c r="JD7" s="86"/>
      <c r="JE7" s="86"/>
      <c r="JF7" s="86"/>
      <c r="JG7" s="86"/>
      <c r="JH7" s="86"/>
      <c r="JI7" s="86"/>
      <c r="JJ7" s="86"/>
      <c r="JK7" s="86"/>
      <c r="JL7" s="86"/>
      <c r="JM7" s="86"/>
      <c r="JN7" s="86"/>
      <c r="JO7" s="86"/>
      <c r="JP7" s="86"/>
      <c r="JQ7" s="86"/>
      <c r="JR7" s="86"/>
      <c r="JS7" s="86"/>
      <c r="JT7" s="86"/>
      <c r="JU7" s="86"/>
      <c r="JV7" s="86"/>
      <c r="JW7" s="86"/>
      <c r="JX7" s="86"/>
      <c r="JY7" s="86"/>
      <c r="JZ7" s="86"/>
      <c r="KA7" s="86"/>
      <c r="KB7" s="86"/>
      <c r="KC7" s="86"/>
      <c r="KD7" s="86"/>
      <c r="KE7" s="86"/>
      <c r="KF7" s="86"/>
      <c r="KG7" s="86"/>
      <c r="KH7" s="86"/>
      <c r="KI7" s="86"/>
      <c r="KJ7" s="86"/>
      <c r="KK7" s="86"/>
      <c r="KL7" s="86"/>
      <c r="KM7" s="86"/>
      <c r="KN7" s="86"/>
      <c r="KO7" s="86"/>
      <c r="KP7" s="86"/>
      <c r="KQ7" s="86"/>
      <c r="KR7" s="86"/>
      <c r="KS7" s="86"/>
      <c r="KT7" s="86"/>
      <c r="KU7" s="86"/>
      <c r="KV7" s="86"/>
      <c r="KW7" s="86"/>
      <c r="KX7" s="86"/>
      <c r="KY7" s="86"/>
      <c r="KZ7" s="86"/>
      <c r="LA7" s="86"/>
      <c r="LB7" s="86"/>
      <c r="LC7" s="86"/>
      <c r="LD7" s="86"/>
      <c r="LE7" s="86"/>
      <c r="LF7" s="86"/>
      <c r="LG7" s="86"/>
      <c r="LH7" s="86"/>
      <c r="LI7" s="86"/>
      <c r="LJ7" s="86"/>
      <c r="LK7" s="86"/>
      <c r="LL7" s="86"/>
      <c r="LM7" s="86"/>
      <c r="LN7" s="86"/>
      <c r="LO7" s="86"/>
      <c r="LP7" s="86"/>
      <c r="LQ7" s="86"/>
      <c r="LR7" s="86"/>
      <c r="LS7" s="86"/>
      <c r="LT7" s="86"/>
      <c r="LU7" s="86"/>
      <c r="LV7" s="86"/>
      <c r="LW7" s="86"/>
      <c r="LX7" s="86"/>
      <c r="LY7" s="86"/>
      <c r="LZ7" s="86"/>
      <c r="MA7" s="86"/>
      <c r="MB7" s="86"/>
      <c r="MC7" s="86"/>
      <c r="MD7" s="86"/>
      <c r="ME7" s="86"/>
      <c r="MF7" s="86"/>
      <c r="MG7" s="86"/>
      <c r="MH7" s="86"/>
      <c r="MI7" s="86"/>
      <c r="MJ7" s="86"/>
      <c r="MK7" s="86"/>
      <c r="ML7" s="86"/>
      <c r="MM7" s="86"/>
      <c r="MN7" s="86"/>
      <c r="MO7" s="86"/>
      <c r="MP7" s="86"/>
      <c r="MQ7" s="86"/>
      <c r="MR7" s="86"/>
      <c r="MS7" s="86"/>
      <c r="MT7" s="86"/>
      <c r="MU7" s="86"/>
      <c r="MV7" s="86"/>
      <c r="MW7" s="86"/>
      <c r="MX7" s="86"/>
      <c r="MY7" s="86"/>
      <c r="MZ7" s="86"/>
      <c r="NA7" s="86"/>
      <c r="NB7" s="86"/>
      <c r="NC7" s="86"/>
      <c r="ND7" s="86"/>
      <c r="NE7" s="86"/>
      <c r="NF7" s="86"/>
      <c r="NG7" s="86"/>
      <c r="NH7" s="86"/>
      <c r="NI7" s="86"/>
      <c r="NJ7" s="86"/>
      <c r="NK7" s="86"/>
      <c r="NL7" s="86"/>
      <c r="NM7" s="86"/>
      <c r="NN7" s="86"/>
      <c r="NO7" s="86"/>
      <c r="NP7" s="86"/>
      <c r="NQ7" s="86"/>
      <c r="NR7" s="86"/>
      <c r="NS7" s="86"/>
      <c r="NT7" s="86"/>
      <c r="NU7" s="86"/>
      <c r="NV7" s="86"/>
      <c r="NW7" s="86"/>
      <c r="NX7" s="86"/>
      <c r="NY7" s="86"/>
      <c r="NZ7" s="86"/>
      <c r="OA7" s="86"/>
      <c r="OB7" s="86"/>
      <c r="OC7" s="86"/>
      <c r="OD7" s="86"/>
      <c r="OE7" s="86"/>
      <c r="OF7" s="86"/>
      <c r="OG7" s="86"/>
      <c r="OH7" s="86"/>
      <c r="OI7" s="86"/>
      <c r="OJ7" s="86"/>
    </row>
    <row r="8" spans="1:400" ht="15" customHeight="1" x14ac:dyDescent="0.3">
      <c r="A8" s="88" t="s">
        <v>403</v>
      </c>
      <c r="B8" s="64" t="s">
        <v>413</v>
      </c>
      <c r="C8" s="84"/>
      <c r="D8" s="85"/>
      <c r="E8" s="86"/>
      <c r="F8" s="86"/>
      <c r="G8" s="86"/>
      <c r="H8" s="86"/>
      <c r="I8" s="86"/>
      <c r="J8" s="86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6"/>
      <c r="AN8" s="86"/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6"/>
      <c r="BB8" s="86"/>
      <c r="BC8" s="86"/>
      <c r="BD8" s="86"/>
      <c r="BE8" s="86"/>
      <c r="BF8" s="86"/>
      <c r="BG8" s="86"/>
      <c r="BH8" s="86"/>
      <c r="BI8" s="86"/>
      <c r="BJ8" s="86"/>
      <c r="BK8" s="86"/>
      <c r="BL8" s="86"/>
      <c r="BM8" s="86"/>
      <c r="BN8" s="86"/>
      <c r="BO8" s="86"/>
      <c r="BP8" s="86"/>
      <c r="BQ8" s="86"/>
      <c r="BR8" s="86"/>
      <c r="BS8" s="86"/>
      <c r="BT8" s="86"/>
      <c r="BU8" s="86"/>
      <c r="BV8" s="86"/>
      <c r="BW8" s="86"/>
      <c r="BX8" s="86"/>
      <c r="BY8" s="86"/>
      <c r="BZ8" s="86"/>
      <c r="CA8" s="86"/>
      <c r="CB8" s="86"/>
      <c r="CC8" s="86"/>
      <c r="CD8" s="86"/>
      <c r="CE8" s="86"/>
      <c r="CF8" s="86"/>
      <c r="CG8" s="86"/>
      <c r="CH8" s="86"/>
      <c r="CI8" s="86"/>
      <c r="CJ8" s="86"/>
      <c r="CK8" s="86"/>
      <c r="CL8" s="86"/>
      <c r="CM8" s="86"/>
      <c r="CN8" s="86"/>
      <c r="CO8" s="86"/>
      <c r="CP8" s="86"/>
      <c r="CQ8" s="86"/>
      <c r="CR8" s="86"/>
      <c r="CS8" s="86"/>
      <c r="CT8" s="86"/>
      <c r="CU8" s="86"/>
      <c r="CV8" s="86"/>
      <c r="CW8" s="86"/>
      <c r="CX8" s="86"/>
      <c r="CY8" s="86"/>
      <c r="CZ8" s="86"/>
      <c r="DA8" s="86"/>
      <c r="DB8" s="86"/>
      <c r="DC8" s="86"/>
      <c r="DD8" s="86"/>
      <c r="DE8" s="86"/>
      <c r="DF8" s="86"/>
      <c r="DG8" s="86"/>
      <c r="DH8" s="86"/>
      <c r="DI8" s="86"/>
      <c r="DJ8" s="86"/>
      <c r="DK8" s="86"/>
      <c r="DL8" s="86"/>
      <c r="DM8" s="86"/>
      <c r="DN8" s="86"/>
      <c r="DO8" s="86"/>
      <c r="DP8" s="86"/>
      <c r="DQ8" s="86"/>
      <c r="DR8" s="86"/>
      <c r="DS8" s="86"/>
      <c r="DT8" s="86"/>
      <c r="DU8" s="86"/>
      <c r="DV8" s="86"/>
      <c r="DW8" s="86"/>
      <c r="DX8" s="86"/>
      <c r="DY8" s="86"/>
      <c r="DZ8" s="86"/>
      <c r="EA8" s="86"/>
      <c r="EB8" s="86"/>
      <c r="EC8" s="86"/>
      <c r="ED8" s="86"/>
      <c r="EE8" s="86"/>
      <c r="EF8" s="86"/>
      <c r="EG8" s="86"/>
      <c r="EH8" s="86"/>
      <c r="EI8" s="86"/>
      <c r="EJ8" s="86"/>
      <c r="EK8" s="86"/>
      <c r="EL8" s="86"/>
      <c r="EM8" s="86"/>
      <c r="EN8" s="86"/>
      <c r="EO8" s="86"/>
      <c r="EP8" s="86"/>
      <c r="EQ8" s="86"/>
      <c r="ER8" s="86"/>
      <c r="ES8" s="86"/>
      <c r="ET8" s="86"/>
      <c r="EU8" s="86"/>
      <c r="EV8" s="86"/>
      <c r="EW8" s="86"/>
      <c r="EX8" s="86"/>
      <c r="EY8" s="86"/>
      <c r="EZ8" s="86"/>
      <c r="FA8" s="86"/>
      <c r="FB8" s="86"/>
      <c r="FC8" s="86"/>
      <c r="FD8" s="86"/>
      <c r="FE8" s="86"/>
      <c r="FF8" s="86"/>
      <c r="FG8" s="86"/>
      <c r="FH8" s="86"/>
      <c r="FI8" s="86"/>
      <c r="FJ8" s="86"/>
      <c r="FK8" s="86"/>
      <c r="FL8" s="86"/>
      <c r="FM8" s="86"/>
      <c r="FN8" s="86"/>
      <c r="FO8" s="86"/>
      <c r="FP8" s="86"/>
      <c r="FQ8" s="86"/>
      <c r="FR8" s="86"/>
      <c r="FS8" s="86"/>
      <c r="FT8" s="86"/>
      <c r="FU8" s="86"/>
      <c r="FV8" s="86"/>
      <c r="FW8" s="86"/>
      <c r="FX8" s="86"/>
      <c r="FY8" s="86"/>
      <c r="FZ8" s="86"/>
      <c r="GA8" s="86"/>
      <c r="GB8" s="86"/>
      <c r="GC8" s="86"/>
      <c r="GD8" s="86"/>
      <c r="GE8" s="86"/>
      <c r="GF8" s="86"/>
      <c r="GG8" s="86"/>
      <c r="GH8" s="86"/>
      <c r="GI8" s="86"/>
      <c r="GJ8" s="86"/>
      <c r="GK8" s="86"/>
      <c r="GL8" s="86"/>
      <c r="GM8" s="86"/>
      <c r="GN8" s="86"/>
      <c r="GO8" s="86"/>
      <c r="GP8" s="86"/>
      <c r="GQ8" s="86"/>
      <c r="GR8" s="86"/>
      <c r="GS8" s="86"/>
      <c r="GT8" s="86"/>
      <c r="GU8" s="86"/>
      <c r="GV8" s="86"/>
      <c r="GW8" s="86"/>
      <c r="GX8" s="86"/>
      <c r="GY8" s="86"/>
      <c r="GZ8" s="86"/>
      <c r="HA8" s="86"/>
      <c r="HB8" s="86"/>
      <c r="HC8" s="86"/>
      <c r="HD8" s="86"/>
      <c r="HE8" s="86"/>
      <c r="HF8" s="86"/>
      <c r="HG8" s="86"/>
      <c r="HH8" s="86"/>
      <c r="HI8" s="86"/>
      <c r="HJ8" s="86"/>
      <c r="HK8" s="86"/>
      <c r="HL8" s="86"/>
      <c r="HM8" s="86"/>
      <c r="HN8" s="86"/>
      <c r="HO8" s="86"/>
      <c r="HP8" s="86"/>
      <c r="HQ8" s="86"/>
      <c r="HR8" s="86"/>
      <c r="HS8" s="86"/>
      <c r="HT8" s="86"/>
      <c r="HU8" s="86"/>
      <c r="HV8" s="86"/>
      <c r="HW8" s="86"/>
      <c r="HX8" s="86"/>
      <c r="HY8" s="86"/>
      <c r="HZ8" s="86"/>
      <c r="IA8" s="86"/>
      <c r="IB8" s="86"/>
      <c r="IC8" s="86"/>
      <c r="ID8" s="86"/>
      <c r="IE8" s="86"/>
      <c r="IF8" s="86"/>
      <c r="IG8" s="86"/>
      <c r="IH8" s="86"/>
      <c r="II8" s="86"/>
      <c r="IJ8" s="86"/>
      <c r="IK8" s="86"/>
      <c r="IL8" s="86"/>
      <c r="IM8" s="86"/>
      <c r="IN8" s="86"/>
      <c r="IO8" s="86"/>
      <c r="IP8" s="86"/>
      <c r="IQ8" s="86"/>
      <c r="IR8" s="86"/>
      <c r="IS8" s="86"/>
      <c r="IT8" s="86"/>
      <c r="IU8" s="86"/>
      <c r="IV8" s="86"/>
      <c r="IW8" s="86"/>
      <c r="IX8" s="86"/>
      <c r="IY8" s="86"/>
      <c r="IZ8" s="86"/>
      <c r="JA8" s="86"/>
      <c r="JB8" s="86"/>
      <c r="JC8" s="86"/>
      <c r="JD8" s="86"/>
      <c r="JE8" s="86"/>
      <c r="JF8" s="86"/>
      <c r="JG8" s="86"/>
      <c r="JH8" s="86"/>
      <c r="JI8" s="86"/>
      <c r="JJ8" s="86"/>
      <c r="JK8" s="86"/>
      <c r="JL8" s="86"/>
      <c r="JM8" s="86"/>
      <c r="JN8" s="86"/>
      <c r="JO8" s="86"/>
      <c r="JP8" s="86"/>
      <c r="JQ8" s="86"/>
      <c r="JR8" s="86"/>
      <c r="JS8" s="86"/>
      <c r="JT8" s="86"/>
      <c r="JU8" s="86"/>
      <c r="JV8" s="86"/>
      <c r="JW8" s="86"/>
      <c r="JX8" s="86"/>
      <c r="JY8" s="86"/>
      <c r="JZ8" s="86"/>
      <c r="KA8" s="86"/>
      <c r="KB8" s="86"/>
      <c r="KC8" s="86"/>
      <c r="KD8" s="86"/>
      <c r="KE8" s="86"/>
      <c r="KF8" s="86"/>
      <c r="KG8" s="86"/>
      <c r="KH8" s="86"/>
      <c r="KI8" s="86"/>
      <c r="KJ8" s="86"/>
      <c r="KK8" s="86"/>
      <c r="KL8" s="86"/>
      <c r="KM8" s="86"/>
      <c r="KN8" s="86"/>
      <c r="KO8" s="86"/>
      <c r="KP8" s="86"/>
      <c r="KQ8" s="86"/>
      <c r="KR8" s="86"/>
      <c r="KS8" s="86"/>
      <c r="KT8" s="86"/>
      <c r="KU8" s="86"/>
      <c r="KV8" s="86"/>
      <c r="KW8" s="86"/>
      <c r="KX8" s="86"/>
      <c r="KY8" s="86"/>
      <c r="KZ8" s="86"/>
      <c r="LA8" s="86"/>
      <c r="LB8" s="86"/>
      <c r="LC8" s="86"/>
      <c r="LD8" s="86"/>
      <c r="LE8" s="86"/>
      <c r="LF8" s="86"/>
      <c r="LG8" s="86"/>
      <c r="LH8" s="86"/>
      <c r="LI8" s="86"/>
      <c r="LJ8" s="86"/>
      <c r="LK8" s="86"/>
      <c r="LL8" s="86"/>
      <c r="LM8" s="86"/>
      <c r="LN8" s="86"/>
      <c r="LO8" s="86"/>
      <c r="LP8" s="86"/>
      <c r="LQ8" s="86"/>
      <c r="LR8" s="86"/>
      <c r="LS8" s="86"/>
      <c r="LT8" s="86"/>
      <c r="LU8" s="86"/>
      <c r="LV8" s="86"/>
      <c r="LW8" s="86"/>
      <c r="LX8" s="86"/>
      <c r="LY8" s="86"/>
      <c r="LZ8" s="86"/>
      <c r="MA8" s="86"/>
      <c r="MB8" s="86"/>
      <c r="MC8" s="86"/>
      <c r="MD8" s="86"/>
      <c r="ME8" s="86"/>
      <c r="MF8" s="86"/>
      <c r="MG8" s="86"/>
      <c r="MH8" s="86"/>
      <c r="MI8" s="86"/>
      <c r="MJ8" s="86"/>
      <c r="MK8" s="86"/>
      <c r="ML8" s="86"/>
      <c r="MM8" s="86"/>
      <c r="MN8" s="86"/>
      <c r="MO8" s="86"/>
      <c r="MP8" s="86"/>
      <c r="MQ8" s="86"/>
      <c r="MR8" s="86"/>
      <c r="MS8" s="86"/>
      <c r="MT8" s="86"/>
      <c r="MU8" s="86"/>
      <c r="MV8" s="86"/>
      <c r="MW8" s="86"/>
      <c r="MX8" s="86"/>
      <c r="MY8" s="86"/>
      <c r="MZ8" s="86"/>
      <c r="NA8" s="86"/>
      <c r="NB8" s="86"/>
      <c r="NC8" s="86"/>
      <c r="ND8" s="86"/>
      <c r="NE8" s="86"/>
      <c r="NF8" s="86"/>
      <c r="NG8" s="86"/>
      <c r="NH8" s="86"/>
      <c r="NI8" s="86"/>
      <c r="NJ8" s="86"/>
      <c r="NK8" s="86"/>
      <c r="NL8" s="86"/>
      <c r="NM8" s="86"/>
      <c r="NN8" s="86"/>
      <c r="NO8" s="86"/>
      <c r="NP8" s="86"/>
      <c r="NQ8" s="86"/>
      <c r="NR8" s="86"/>
      <c r="NS8" s="86"/>
      <c r="NT8" s="86"/>
      <c r="NU8" s="86"/>
      <c r="NV8" s="86"/>
      <c r="NW8" s="86"/>
      <c r="NX8" s="86"/>
      <c r="NY8" s="86"/>
      <c r="NZ8" s="86"/>
      <c r="OA8" s="86"/>
      <c r="OB8" s="86"/>
      <c r="OC8" s="86"/>
      <c r="OD8" s="86"/>
      <c r="OE8" s="86"/>
      <c r="OF8" s="86"/>
      <c r="OG8" s="86"/>
      <c r="OH8" s="86"/>
      <c r="OI8" s="86"/>
      <c r="OJ8" s="86"/>
    </row>
    <row r="9" spans="1:400" ht="15" customHeight="1" x14ac:dyDescent="0.3">
      <c r="A9" s="87" t="s">
        <v>404</v>
      </c>
      <c r="B9" s="55" t="s">
        <v>414</v>
      </c>
      <c r="C9" s="84"/>
      <c r="D9" s="85"/>
      <c r="E9" s="86"/>
      <c r="F9" s="86"/>
      <c r="G9" s="86"/>
      <c r="H9" s="8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6"/>
      <c r="AJ9" s="86"/>
      <c r="AK9" s="86"/>
      <c r="AL9" s="86"/>
      <c r="AM9" s="86"/>
      <c r="AN9" s="86"/>
      <c r="AO9" s="86"/>
      <c r="AP9" s="86"/>
      <c r="AQ9" s="86"/>
      <c r="AR9" s="86"/>
      <c r="AS9" s="86"/>
      <c r="AT9" s="86"/>
      <c r="AU9" s="86"/>
      <c r="AV9" s="86"/>
      <c r="AW9" s="86"/>
      <c r="AX9" s="86"/>
      <c r="AY9" s="86"/>
      <c r="AZ9" s="86"/>
      <c r="BA9" s="86"/>
      <c r="BB9" s="86"/>
      <c r="BC9" s="86"/>
      <c r="BD9" s="86"/>
      <c r="BE9" s="86"/>
      <c r="BF9" s="86"/>
      <c r="BG9" s="86"/>
      <c r="BH9" s="86"/>
      <c r="BI9" s="86"/>
      <c r="BJ9" s="86"/>
      <c r="BK9" s="86"/>
      <c r="BL9" s="86"/>
      <c r="BM9" s="86"/>
      <c r="BN9" s="86"/>
      <c r="BO9" s="86"/>
      <c r="BP9" s="86"/>
      <c r="BQ9" s="86"/>
      <c r="BR9" s="86"/>
      <c r="BS9" s="86"/>
      <c r="BT9" s="86"/>
      <c r="BU9" s="86"/>
      <c r="BV9" s="86"/>
      <c r="BW9" s="86"/>
      <c r="BX9" s="86"/>
      <c r="BY9" s="86"/>
      <c r="BZ9" s="86"/>
      <c r="CA9" s="86"/>
      <c r="CB9" s="86"/>
      <c r="CC9" s="86"/>
      <c r="CD9" s="86"/>
      <c r="CE9" s="86"/>
      <c r="CF9" s="86"/>
      <c r="CG9" s="86"/>
      <c r="CH9" s="86"/>
      <c r="CI9" s="86"/>
      <c r="CJ9" s="86"/>
      <c r="CK9" s="86"/>
      <c r="CL9" s="86"/>
      <c r="CM9" s="86"/>
      <c r="CN9" s="86"/>
      <c r="CO9" s="86"/>
      <c r="CP9" s="86"/>
      <c r="CQ9" s="86"/>
      <c r="CR9" s="86"/>
      <c r="CS9" s="86"/>
      <c r="CT9" s="86"/>
      <c r="CU9" s="86"/>
      <c r="CV9" s="86"/>
      <c r="CW9" s="86"/>
      <c r="CX9" s="86"/>
      <c r="CY9" s="86"/>
      <c r="CZ9" s="86"/>
      <c r="DA9" s="86"/>
      <c r="DB9" s="86"/>
      <c r="DC9" s="86"/>
      <c r="DD9" s="86"/>
      <c r="DE9" s="86"/>
      <c r="DF9" s="86"/>
      <c r="DG9" s="86"/>
      <c r="DH9" s="86"/>
      <c r="DI9" s="86"/>
      <c r="DJ9" s="86"/>
      <c r="DK9" s="86"/>
      <c r="DL9" s="86"/>
      <c r="DM9" s="86"/>
      <c r="DN9" s="86"/>
      <c r="DO9" s="86"/>
      <c r="DP9" s="86"/>
      <c r="DQ9" s="86"/>
      <c r="DR9" s="86"/>
      <c r="DS9" s="86"/>
      <c r="DT9" s="86"/>
      <c r="DU9" s="86"/>
      <c r="DV9" s="86"/>
      <c r="DW9" s="86"/>
      <c r="DX9" s="86"/>
      <c r="DY9" s="86"/>
      <c r="DZ9" s="86"/>
      <c r="EA9" s="86"/>
      <c r="EB9" s="86"/>
      <c r="EC9" s="86"/>
      <c r="ED9" s="86"/>
      <c r="EE9" s="86"/>
      <c r="EF9" s="86"/>
      <c r="EG9" s="86"/>
      <c r="EH9" s="86"/>
      <c r="EI9" s="86"/>
      <c r="EJ9" s="86"/>
      <c r="EK9" s="86"/>
      <c r="EL9" s="86"/>
      <c r="EM9" s="86"/>
      <c r="EN9" s="86"/>
      <c r="EO9" s="86"/>
      <c r="EP9" s="86"/>
      <c r="EQ9" s="86"/>
      <c r="ER9" s="86"/>
      <c r="ES9" s="86"/>
      <c r="ET9" s="86"/>
      <c r="EU9" s="86"/>
      <c r="EV9" s="86"/>
      <c r="EW9" s="86"/>
      <c r="EX9" s="86"/>
      <c r="EY9" s="86"/>
      <c r="EZ9" s="86"/>
      <c r="FA9" s="86"/>
      <c r="FB9" s="86"/>
      <c r="FC9" s="86"/>
      <c r="FD9" s="86"/>
      <c r="FE9" s="86"/>
      <c r="FF9" s="86"/>
      <c r="FG9" s="86"/>
      <c r="FH9" s="86"/>
      <c r="FI9" s="86"/>
      <c r="FJ9" s="86"/>
      <c r="FK9" s="86"/>
      <c r="FL9" s="86"/>
      <c r="FM9" s="86"/>
      <c r="FN9" s="86"/>
      <c r="FO9" s="86"/>
      <c r="FP9" s="86"/>
      <c r="FQ9" s="86"/>
      <c r="FR9" s="86"/>
      <c r="FS9" s="86"/>
      <c r="FT9" s="86"/>
      <c r="FU9" s="86"/>
      <c r="FV9" s="86"/>
      <c r="FW9" s="86"/>
      <c r="FX9" s="86"/>
      <c r="FY9" s="86"/>
      <c r="FZ9" s="86"/>
      <c r="GA9" s="86"/>
      <c r="GB9" s="86"/>
      <c r="GC9" s="86"/>
      <c r="GD9" s="86"/>
      <c r="GE9" s="86"/>
      <c r="GF9" s="86"/>
      <c r="GG9" s="86"/>
      <c r="GH9" s="86"/>
      <c r="GI9" s="86"/>
      <c r="GJ9" s="86"/>
      <c r="GK9" s="86"/>
      <c r="GL9" s="86"/>
      <c r="GM9" s="86"/>
      <c r="GN9" s="86"/>
      <c r="GO9" s="86"/>
      <c r="GP9" s="86"/>
      <c r="GQ9" s="86"/>
      <c r="GR9" s="86"/>
      <c r="GS9" s="86"/>
      <c r="GT9" s="86"/>
      <c r="GU9" s="86"/>
      <c r="GV9" s="86"/>
      <c r="GW9" s="86"/>
      <c r="GX9" s="86"/>
      <c r="GY9" s="86"/>
      <c r="GZ9" s="86"/>
      <c r="HA9" s="86"/>
      <c r="HB9" s="86"/>
      <c r="HC9" s="86"/>
      <c r="HD9" s="86"/>
      <c r="HE9" s="86"/>
      <c r="HF9" s="86"/>
      <c r="HG9" s="86"/>
      <c r="HH9" s="86"/>
      <c r="HI9" s="86"/>
      <c r="HJ9" s="86"/>
      <c r="HK9" s="86"/>
      <c r="HL9" s="86"/>
      <c r="HM9" s="86"/>
      <c r="HN9" s="86"/>
      <c r="HO9" s="86"/>
      <c r="HP9" s="86"/>
      <c r="HQ9" s="86"/>
      <c r="HR9" s="86"/>
      <c r="HS9" s="86"/>
      <c r="HT9" s="86"/>
      <c r="HU9" s="86"/>
      <c r="HV9" s="86"/>
      <c r="HW9" s="86"/>
      <c r="HX9" s="86"/>
      <c r="HY9" s="86"/>
      <c r="HZ9" s="86"/>
      <c r="IA9" s="86"/>
      <c r="IB9" s="86"/>
      <c r="IC9" s="86"/>
      <c r="ID9" s="86"/>
      <c r="IE9" s="86"/>
      <c r="IF9" s="86"/>
      <c r="IG9" s="86"/>
      <c r="IH9" s="86"/>
      <c r="II9" s="86"/>
      <c r="IJ9" s="86"/>
      <c r="IK9" s="86"/>
      <c r="IL9" s="86"/>
      <c r="IM9" s="86"/>
      <c r="IN9" s="86"/>
      <c r="IO9" s="86"/>
      <c r="IP9" s="86"/>
      <c r="IQ9" s="86"/>
      <c r="IR9" s="86"/>
      <c r="IS9" s="86"/>
      <c r="IT9" s="86"/>
      <c r="IU9" s="86"/>
      <c r="IV9" s="86"/>
      <c r="IW9" s="86"/>
      <c r="IX9" s="86"/>
      <c r="IY9" s="86"/>
      <c r="IZ9" s="86"/>
      <c r="JA9" s="86"/>
      <c r="JB9" s="86"/>
      <c r="JC9" s="86"/>
      <c r="JD9" s="86"/>
      <c r="JE9" s="86"/>
      <c r="JF9" s="86"/>
      <c r="JG9" s="86"/>
      <c r="JH9" s="86"/>
      <c r="JI9" s="86"/>
      <c r="JJ9" s="86"/>
      <c r="JK9" s="86"/>
      <c r="JL9" s="86"/>
      <c r="JM9" s="86"/>
      <c r="JN9" s="86"/>
      <c r="JO9" s="86"/>
      <c r="JP9" s="86"/>
      <c r="JQ9" s="86"/>
      <c r="JR9" s="86"/>
      <c r="JS9" s="86"/>
      <c r="JT9" s="86"/>
      <c r="JU9" s="86"/>
      <c r="JV9" s="86"/>
      <c r="JW9" s="86"/>
      <c r="JX9" s="86"/>
      <c r="JY9" s="86"/>
      <c r="JZ9" s="86"/>
      <c r="KA9" s="86"/>
      <c r="KB9" s="86"/>
      <c r="KC9" s="86"/>
      <c r="KD9" s="86"/>
      <c r="KE9" s="86"/>
      <c r="KF9" s="86"/>
      <c r="KG9" s="86"/>
      <c r="KH9" s="86"/>
      <c r="KI9" s="86"/>
      <c r="KJ9" s="86"/>
      <c r="KK9" s="86"/>
      <c r="KL9" s="86"/>
      <c r="KM9" s="86"/>
      <c r="KN9" s="86"/>
      <c r="KO9" s="86"/>
      <c r="KP9" s="86"/>
      <c r="KQ9" s="86"/>
      <c r="KR9" s="86"/>
      <c r="KS9" s="86"/>
      <c r="KT9" s="86"/>
      <c r="KU9" s="86"/>
      <c r="KV9" s="86"/>
      <c r="KW9" s="86"/>
      <c r="KX9" s="86"/>
      <c r="KY9" s="86"/>
      <c r="KZ9" s="86"/>
      <c r="LA9" s="86"/>
      <c r="LB9" s="86"/>
      <c r="LC9" s="86"/>
      <c r="LD9" s="86"/>
      <c r="LE9" s="86"/>
      <c r="LF9" s="86"/>
      <c r="LG9" s="86"/>
      <c r="LH9" s="86"/>
      <c r="LI9" s="86"/>
      <c r="LJ9" s="86"/>
      <c r="LK9" s="86"/>
      <c r="LL9" s="86"/>
      <c r="LM9" s="86"/>
      <c r="LN9" s="86"/>
      <c r="LO9" s="86"/>
      <c r="LP9" s="86"/>
      <c r="LQ9" s="86"/>
      <c r="LR9" s="86"/>
      <c r="LS9" s="86"/>
      <c r="LT9" s="86"/>
      <c r="LU9" s="86"/>
      <c r="LV9" s="86"/>
      <c r="LW9" s="86"/>
      <c r="LX9" s="86"/>
      <c r="LY9" s="86"/>
      <c r="LZ9" s="86"/>
      <c r="MA9" s="86"/>
      <c r="MB9" s="86"/>
      <c r="MC9" s="86"/>
      <c r="MD9" s="86"/>
      <c r="ME9" s="86"/>
      <c r="MF9" s="86"/>
      <c r="MG9" s="86"/>
      <c r="MH9" s="86"/>
      <c r="MI9" s="86"/>
      <c r="MJ9" s="86"/>
      <c r="MK9" s="86"/>
      <c r="ML9" s="86"/>
      <c r="MM9" s="86"/>
      <c r="MN9" s="86"/>
      <c r="MO9" s="86"/>
      <c r="MP9" s="86"/>
      <c r="MQ9" s="86"/>
      <c r="MR9" s="86"/>
      <c r="MS9" s="86"/>
      <c r="MT9" s="86"/>
      <c r="MU9" s="86"/>
      <c r="MV9" s="86"/>
      <c r="MW9" s="86"/>
      <c r="MX9" s="86"/>
      <c r="MY9" s="86"/>
      <c r="MZ9" s="86"/>
      <c r="NA9" s="86"/>
      <c r="NB9" s="86"/>
      <c r="NC9" s="86"/>
      <c r="ND9" s="86"/>
      <c r="NE9" s="86"/>
      <c r="NF9" s="86"/>
      <c r="NG9" s="86"/>
      <c r="NH9" s="86"/>
      <c r="NI9" s="86"/>
      <c r="NJ9" s="86"/>
      <c r="NK9" s="86"/>
      <c r="NL9" s="86"/>
      <c r="NM9" s="86"/>
      <c r="NN9" s="86"/>
      <c r="NO9" s="86"/>
      <c r="NP9" s="86"/>
      <c r="NQ9" s="86"/>
      <c r="NR9" s="86"/>
      <c r="NS9" s="86"/>
      <c r="NT9" s="86"/>
      <c r="NU9" s="86"/>
      <c r="NV9" s="86"/>
      <c r="NW9" s="86"/>
      <c r="NX9" s="86"/>
      <c r="NY9" s="86"/>
      <c r="NZ9" s="86"/>
      <c r="OA9" s="86"/>
      <c r="OB9" s="86"/>
      <c r="OC9" s="86"/>
      <c r="OD9" s="86"/>
      <c r="OE9" s="86"/>
      <c r="OF9" s="86"/>
      <c r="OG9" s="86"/>
      <c r="OH9" s="86"/>
      <c r="OI9" s="86"/>
      <c r="OJ9" s="86"/>
    </row>
    <row r="10" spans="1:400" ht="15" customHeight="1" x14ac:dyDescent="0.3">
      <c r="A10" s="87" t="s">
        <v>405</v>
      </c>
      <c r="B10" s="53" t="s">
        <v>415</v>
      </c>
      <c r="C10" s="84"/>
      <c r="D10" s="85"/>
      <c r="E10" s="86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6"/>
      <c r="AJ10" s="86"/>
      <c r="AK10" s="86"/>
      <c r="AL10" s="86"/>
      <c r="AM10" s="86"/>
      <c r="AN10" s="86"/>
      <c r="AO10" s="86"/>
      <c r="AP10" s="86"/>
      <c r="AQ10" s="86"/>
      <c r="AR10" s="86"/>
      <c r="AS10" s="86"/>
      <c r="AT10" s="86"/>
      <c r="AU10" s="86"/>
      <c r="AV10" s="86"/>
      <c r="AW10" s="86"/>
      <c r="AX10" s="86"/>
      <c r="AY10" s="86"/>
      <c r="AZ10" s="86"/>
      <c r="BA10" s="86"/>
      <c r="BB10" s="86"/>
      <c r="BC10" s="86"/>
      <c r="BD10" s="86"/>
      <c r="BE10" s="86"/>
      <c r="BF10" s="86"/>
      <c r="BG10" s="86"/>
      <c r="BH10" s="86"/>
      <c r="BI10" s="86"/>
      <c r="BJ10" s="86"/>
      <c r="BK10" s="86"/>
      <c r="BL10" s="86"/>
      <c r="BM10" s="86"/>
      <c r="BN10" s="86"/>
      <c r="BO10" s="86"/>
      <c r="BP10" s="86"/>
      <c r="BQ10" s="86"/>
      <c r="BR10" s="86"/>
      <c r="BS10" s="86"/>
      <c r="BT10" s="86"/>
      <c r="BU10" s="86"/>
      <c r="BV10" s="86"/>
      <c r="BW10" s="86"/>
      <c r="BX10" s="86"/>
      <c r="BY10" s="86"/>
      <c r="BZ10" s="86"/>
      <c r="CA10" s="86"/>
      <c r="CB10" s="86"/>
      <c r="CC10" s="86"/>
      <c r="CD10" s="86"/>
      <c r="CE10" s="86"/>
      <c r="CF10" s="86"/>
      <c r="CG10" s="86"/>
      <c r="CH10" s="86"/>
      <c r="CI10" s="86"/>
      <c r="CJ10" s="86"/>
      <c r="CK10" s="86"/>
      <c r="CL10" s="86"/>
      <c r="CM10" s="86"/>
      <c r="CN10" s="86"/>
      <c r="CO10" s="86"/>
      <c r="CP10" s="86"/>
      <c r="CQ10" s="86"/>
      <c r="CR10" s="86"/>
      <c r="CS10" s="86"/>
      <c r="CT10" s="86"/>
      <c r="CU10" s="86"/>
      <c r="CV10" s="86"/>
      <c r="CW10" s="86"/>
      <c r="CX10" s="86"/>
      <c r="CY10" s="86"/>
      <c r="CZ10" s="86"/>
      <c r="DA10" s="86"/>
      <c r="DB10" s="86"/>
      <c r="DC10" s="86"/>
      <c r="DD10" s="86"/>
      <c r="DE10" s="86"/>
      <c r="DF10" s="86"/>
      <c r="DG10" s="86"/>
      <c r="DH10" s="86"/>
      <c r="DI10" s="86"/>
      <c r="DJ10" s="86"/>
      <c r="DK10" s="86"/>
      <c r="DL10" s="86"/>
      <c r="DM10" s="86"/>
      <c r="DN10" s="86"/>
      <c r="DO10" s="86"/>
      <c r="DP10" s="86"/>
      <c r="DQ10" s="86"/>
      <c r="DR10" s="86"/>
      <c r="DS10" s="86"/>
      <c r="DT10" s="86"/>
      <c r="DU10" s="86"/>
      <c r="DV10" s="86"/>
      <c r="DW10" s="86"/>
      <c r="DX10" s="86"/>
      <c r="DY10" s="86"/>
      <c r="DZ10" s="86"/>
      <c r="EA10" s="86"/>
      <c r="EB10" s="86"/>
      <c r="EC10" s="86"/>
      <c r="ED10" s="86"/>
      <c r="EE10" s="86"/>
      <c r="EF10" s="86"/>
      <c r="EG10" s="86"/>
      <c r="EH10" s="86"/>
      <c r="EI10" s="86"/>
      <c r="EJ10" s="86"/>
      <c r="EK10" s="86"/>
      <c r="EL10" s="86"/>
      <c r="EM10" s="86"/>
      <c r="EN10" s="86"/>
      <c r="EO10" s="86"/>
      <c r="EP10" s="86"/>
      <c r="EQ10" s="86"/>
      <c r="ER10" s="86"/>
      <c r="ES10" s="86"/>
      <c r="ET10" s="86"/>
      <c r="EU10" s="86"/>
      <c r="EV10" s="86"/>
      <c r="EW10" s="86"/>
      <c r="EX10" s="86"/>
      <c r="EY10" s="86"/>
      <c r="EZ10" s="86"/>
      <c r="FA10" s="86"/>
      <c r="FB10" s="86"/>
      <c r="FC10" s="86"/>
      <c r="FD10" s="86"/>
      <c r="FE10" s="86"/>
      <c r="FF10" s="86"/>
      <c r="FG10" s="86"/>
      <c r="FH10" s="86"/>
      <c r="FI10" s="86"/>
      <c r="FJ10" s="86"/>
      <c r="FK10" s="86"/>
      <c r="FL10" s="86"/>
      <c r="FM10" s="86"/>
      <c r="FN10" s="86"/>
      <c r="FO10" s="86"/>
      <c r="FP10" s="86"/>
      <c r="FQ10" s="86"/>
      <c r="FR10" s="86"/>
      <c r="FS10" s="86"/>
      <c r="FT10" s="86"/>
      <c r="FU10" s="86"/>
      <c r="FV10" s="86"/>
      <c r="FW10" s="86"/>
      <c r="FX10" s="86"/>
      <c r="FY10" s="86"/>
      <c r="FZ10" s="86"/>
      <c r="GA10" s="86"/>
      <c r="GB10" s="86"/>
      <c r="GC10" s="86"/>
      <c r="GD10" s="86"/>
      <c r="GE10" s="86"/>
      <c r="GF10" s="86"/>
      <c r="GG10" s="86"/>
      <c r="GH10" s="86"/>
      <c r="GI10" s="86"/>
      <c r="GJ10" s="86"/>
      <c r="GK10" s="86"/>
      <c r="GL10" s="86"/>
      <c r="GM10" s="86"/>
      <c r="GN10" s="86"/>
      <c r="GO10" s="86"/>
      <c r="GP10" s="86"/>
      <c r="GQ10" s="86"/>
      <c r="GR10" s="86"/>
      <c r="GS10" s="86"/>
      <c r="GT10" s="86"/>
      <c r="GU10" s="86"/>
      <c r="GV10" s="86"/>
      <c r="GW10" s="86"/>
      <c r="GX10" s="86"/>
      <c r="GY10" s="86"/>
      <c r="GZ10" s="86"/>
      <c r="HA10" s="86"/>
      <c r="HB10" s="86"/>
      <c r="HC10" s="86"/>
      <c r="HD10" s="86"/>
      <c r="HE10" s="86"/>
      <c r="HF10" s="86"/>
      <c r="HG10" s="86"/>
      <c r="HH10" s="86"/>
      <c r="HI10" s="86"/>
      <c r="HJ10" s="86"/>
      <c r="HK10" s="86"/>
      <c r="HL10" s="86"/>
      <c r="HM10" s="86"/>
      <c r="HN10" s="86"/>
      <c r="HO10" s="86"/>
      <c r="HP10" s="86"/>
      <c r="HQ10" s="86"/>
      <c r="HR10" s="86"/>
      <c r="HS10" s="86"/>
      <c r="HT10" s="86"/>
      <c r="HU10" s="86"/>
      <c r="HV10" s="86"/>
      <c r="HW10" s="86"/>
      <c r="HX10" s="86"/>
      <c r="HY10" s="86"/>
      <c r="HZ10" s="86"/>
      <c r="IA10" s="86"/>
      <c r="IB10" s="86"/>
      <c r="IC10" s="86"/>
      <c r="ID10" s="86"/>
      <c r="IE10" s="86"/>
      <c r="IF10" s="86"/>
      <c r="IG10" s="86"/>
      <c r="IH10" s="86"/>
      <c r="II10" s="86"/>
      <c r="IJ10" s="86"/>
      <c r="IK10" s="86"/>
      <c r="IL10" s="86"/>
      <c r="IM10" s="86"/>
      <c r="IN10" s="86"/>
      <c r="IO10" s="86"/>
      <c r="IP10" s="86"/>
      <c r="IQ10" s="86"/>
      <c r="IR10" s="86"/>
      <c r="IS10" s="86"/>
      <c r="IT10" s="86"/>
      <c r="IU10" s="86"/>
      <c r="IV10" s="86"/>
      <c r="IW10" s="86"/>
      <c r="IX10" s="86"/>
      <c r="IY10" s="86"/>
      <c r="IZ10" s="86"/>
      <c r="JA10" s="86"/>
      <c r="JB10" s="86"/>
      <c r="JC10" s="86"/>
      <c r="JD10" s="86"/>
      <c r="JE10" s="86"/>
      <c r="JF10" s="86"/>
      <c r="JG10" s="86"/>
      <c r="JH10" s="86"/>
      <c r="JI10" s="86"/>
      <c r="JJ10" s="86"/>
      <c r="JK10" s="86"/>
      <c r="JL10" s="86"/>
      <c r="JM10" s="86"/>
      <c r="JN10" s="86"/>
      <c r="JO10" s="86"/>
      <c r="JP10" s="86"/>
      <c r="JQ10" s="86"/>
      <c r="JR10" s="86"/>
      <c r="JS10" s="86"/>
      <c r="JT10" s="86"/>
      <c r="JU10" s="86"/>
      <c r="JV10" s="86"/>
      <c r="JW10" s="86"/>
      <c r="JX10" s="86"/>
      <c r="JY10" s="86"/>
      <c r="JZ10" s="86"/>
      <c r="KA10" s="86"/>
      <c r="KB10" s="86"/>
      <c r="KC10" s="86"/>
      <c r="KD10" s="86"/>
      <c r="KE10" s="86"/>
      <c r="KF10" s="86"/>
      <c r="KG10" s="86"/>
      <c r="KH10" s="86"/>
      <c r="KI10" s="86"/>
      <c r="KJ10" s="86"/>
      <c r="KK10" s="86"/>
      <c r="KL10" s="86"/>
      <c r="KM10" s="86"/>
      <c r="KN10" s="86"/>
      <c r="KO10" s="86"/>
      <c r="KP10" s="86"/>
      <c r="KQ10" s="86"/>
      <c r="KR10" s="86"/>
      <c r="KS10" s="86"/>
      <c r="KT10" s="86"/>
      <c r="KU10" s="86"/>
      <c r="KV10" s="86"/>
      <c r="KW10" s="86"/>
      <c r="KX10" s="86"/>
      <c r="KY10" s="86"/>
      <c r="KZ10" s="86"/>
      <c r="LA10" s="86"/>
      <c r="LB10" s="86"/>
      <c r="LC10" s="86"/>
      <c r="LD10" s="86"/>
      <c r="LE10" s="86"/>
      <c r="LF10" s="86"/>
      <c r="LG10" s="86"/>
      <c r="LH10" s="86"/>
      <c r="LI10" s="86"/>
      <c r="LJ10" s="86"/>
      <c r="LK10" s="86"/>
      <c r="LL10" s="86"/>
      <c r="LM10" s="86"/>
      <c r="LN10" s="86"/>
      <c r="LO10" s="86"/>
      <c r="LP10" s="86"/>
      <c r="LQ10" s="86"/>
      <c r="LR10" s="86"/>
      <c r="LS10" s="86"/>
      <c r="LT10" s="86"/>
      <c r="LU10" s="86"/>
      <c r="LV10" s="86"/>
      <c r="LW10" s="86"/>
      <c r="LX10" s="86"/>
      <c r="LY10" s="86"/>
      <c r="LZ10" s="86"/>
      <c r="MA10" s="86"/>
      <c r="MB10" s="86"/>
      <c r="MC10" s="86"/>
      <c r="MD10" s="86"/>
      <c r="ME10" s="86"/>
      <c r="MF10" s="86"/>
      <c r="MG10" s="86"/>
      <c r="MH10" s="86"/>
      <c r="MI10" s="86"/>
      <c r="MJ10" s="86"/>
      <c r="MK10" s="86"/>
      <c r="ML10" s="86"/>
      <c r="MM10" s="86"/>
      <c r="MN10" s="86"/>
      <c r="MO10" s="86"/>
      <c r="MP10" s="86"/>
      <c r="MQ10" s="86"/>
      <c r="MR10" s="86"/>
      <c r="MS10" s="86"/>
      <c r="MT10" s="86"/>
      <c r="MU10" s="86"/>
      <c r="MV10" s="86"/>
      <c r="MW10" s="86"/>
      <c r="MX10" s="86"/>
      <c r="MY10" s="86"/>
      <c r="MZ10" s="86"/>
      <c r="NA10" s="86"/>
      <c r="NB10" s="86"/>
      <c r="NC10" s="86"/>
      <c r="ND10" s="86"/>
      <c r="NE10" s="86"/>
      <c r="NF10" s="86"/>
      <c r="NG10" s="86"/>
      <c r="NH10" s="86"/>
      <c r="NI10" s="86"/>
      <c r="NJ10" s="86"/>
      <c r="NK10" s="86"/>
      <c r="NL10" s="86"/>
      <c r="NM10" s="86"/>
      <c r="NN10" s="86"/>
      <c r="NO10" s="86"/>
      <c r="NP10" s="86"/>
      <c r="NQ10" s="86"/>
      <c r="NR10" s="86"/>
      <c r="NS10" s="86"/>
      <c r="NT10" s="86"/>
      <c r="NU10" s="86"/>
      <c r="NV10" s="86"/>
      <c r="NW10" s="86"/>
      <c r="NX10" s="86"/>
      <c r="NY10" s="86"/>
      <c r="NZ10" s="86"/>
      <c r="OA10" s="86"/>
      <c r="OB10" s="86"/>
      <c r="OC10" s="86"/>
      <c r="OD10" s="86"/>
      <c r="OE10" s="86"/>
      <c r="OF10" s="86"/>
      <c r="OG10" s="86"/>
      <c r="OH10" s="86"/>
      <c r="OI10" s="86"/>
      <c r="OJ10" s="86"/>
    </row>
    <row r="11" spans="1:400" ht="15" customHeight="1" x14ac:dyDescent="0.3">
      <c r="A11" s="87" t="s">
        <v>406</v>
      </c>
      <c r="B11" s="17" t="s">
        <v>416</v>
      </c>
      <c r="C11" s="84"/>
      <c r="D11" s="85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86"/>
      <c r="AN11" s="86"/>
      <c r="AO11" s="86"/>
      <c r="AP11" s="86"/>
      <c r="AQ11" s="86"/>
      <c r="AR11" s="86"/>
      <c r="AS11" s="86"/>
      <c r="AT11" s="86"/>
      <c r="AU11" s="86"/>
      <c r="AV11" s="86"/>
      <c r="AW11" s="86"/>
      <c r="AX11" s="86"/>
      <c r="AY11" s="86"/>
      <c r="AZ11" s="86"/>
      <c r="BA11" s="86"/>
      <c r="BB11" s="86"/>
      <c r="BC11" s="86"/>
      <c r="BD11" s="86"/>
      <c r="BE11" s="86"/>
      <c r="BF11" s="86"/>
      <c r="BG11" s="86"/>
      <c r="BH11" s="86"/>
      <c r="BI11" s="86"/>
      <c r="BJ11" s="86"/>
      <c r="BK11" s="86"/>
      <c r="BL11" s="86"/>
      <c r="BM11" s="86"/>
      <c r="BN11" s="86"/>
      <c r="BO11" s="86"/>
      <c r="BP11" s="86"/>
      <c r="BQ11" s="86"/>
      <c r="BR11" s="86"/>
      <c r="BS11" s="86"/>
      <c r="BT11" s="86"/>
      <c r="BU11" s="86"/>
      <c r="BV11" s="86"/>
      <c r="BW11" s="86"/>
      <c r="BX11" s="86"/>
      <c r="BY11" s="86"/>
      <c r="BZ11" s="86"/>
      <c r="CA11" s="86"/>
      <c r="CB11" s="86"/>
      <c r="CC11" s="86"/>
      <c r="CD11" s="86"/>
      <c r="CE11" s="86"/>
      <c r="CF11" s="86"/>
      <c r="CG11" s="86"/>
      <c r="CH11" s="86"/>
      <c r="CI11" s="86"/>
      <c r="CJ11" s="86"/>
      <c r="CK11" s="86"/>
      <c r="CL11" s="86"/>
      <c r="CM11" s="86"/>
      <c r="CN11" s="86"/>
      <c r="CO11" s="86"/>
      <c r="CP11" s="86"/>
      <c r="CQ11" s="86"/>
      <c r="CR11" s="86"/>
      <c r="CS11" s="86"/>
      <c r="CT11" s="86"/>
      <c r="CU11" s="86"/>
      <c r="CV11" s="86"/>
      <c r="CW11" s="86"/>
      <c r="CX11" s="86"/>
      <c r="CY11" s="86"/>
      <c r="CZ11" s="86"/>
      <c r="DA11" s="86"/>
      <c r="DB11" s="86"/>
      <c r="DC11" s="86"/>
      <c r="DD11" s="86"/>
      <c r="DE11" s="86"/>
      <c r="DF11" s="86"/>
      <c r="DG11" s="86"/>
      <c r="DH11" s="86"/>
      <c r="DI11" s="86"/>
      <c r="DJ11" s="86"/>
      <c r="DK11" s="86"/>
      <c r="DL11" s="86"/>
      <c r="DM11" s="86"/>
      <c r="DN11" s="86"/>
      <c r="DO11" s="86"/>
      <c r="DP11" s="86"/>
      <c r="DQ11" s="86"/>
      <c r="DR11" s="86"/>
      <c r="DS11" s="86"/>
      <c r="DT11" s="86"/>
      <c r="DU11" s="86"/>
      <c r="DV11" s="86"/>
      <c r="DW11" s="86"/>
      <c r="DX11" s="86"/>
      <c r="DY11" s="86"/>
      <c r="DZ11" s="86"/>
      <c r="EA11" s="86"/>
      <c r="EB11" s="86"/>
      <c r="EC11" s="86"/>
      <c r="ED11" s="86"/>
      <c r="EE11" s="86"/>
      <c r="EF11" s="86"/>
      <c r="EG11" s="86"/>
      <c r="EH11" s="86"/>
      <c r="EI11" s="86"/>
      <c r="EJ11" s="86"/>
      <c r="EK11" s="86"/>
      <c r="EL11" s="86"/>
      <c r="EM11" s="86"/>
      <c r="EN11" s="86"/>
      <c r="EO11" s="86"/>
      <c r="EP11" s="86"/>
      <c r="EQ11" s="86"/>
      <c r="ER11" s="86"/>
      <c r="ES11" s="86"/>
      <c r="ET11" s="86"/>
      <c r="EU11" s="86"/>
      <c r="EV11" s="86"/>
      <c r="EW11" s="86"/>
      <c r="EX11" s="86"/>
      <c r="EY11" s="86"/>
      <c r="EZ11" s="86"/>
      <c r="FA11" s="86"/>
      <c r="FB11" s="86"/>
      <c r="FC11" s="86"/>
      <c r="FD11" s="86"/>
      <c r="FE11" s="86"/>
      <c r="FF11" s="86"/>
      <c r="FG11" s="86"/>
      <c r="FH11" s="86"/>
      <c r="FI11" s="86"/>
      <c r="FJ11" s="86"/>
      <c r="FK11" s="86"/>
      <c r="FL11" s="86"/>
      <c r="FM11" s="86"/>
      <c r="FN11" s="86"/>
      <c r="FO11" s="86"/>
      <c r="FP11" s="86"/>
      <c r="FQ11" s="86"/>
      <c r="FR11" s="86"/>
      <c r="FS11" s="86"/>
      <c r="FT11" s="86"/>
      <c r="FU11" s="86"/>
      <c r="FV11" s="86"/>
      <c r="FW11" s="86"/>
      <c r="FX11" s="86"/>
      <c r="FY11" s="86"/>
      <c r="FZ11" s="86"/>
      <c r="GA11" s="86"/>
      <c r="GB11" s="86"/>
      <c r="GC11" s="86"/>
      <c r="GD11" s="86"/>
      <c r="GE11" s="86"/>
      <c r="GF11" s="86"/>
      <c r="GG11" s="86"/>
      <c r="GH11" s="86"/>
      <c r="GI11" s="86"/>
      <c r="GJ11" s="86"/>
      <c r="GK11" s="86"/>
      <c r="GL11" s="86"/>
      <c r="GM11" s="86"/>
      <c r="GN11" s="86"/>
      <c r="GO11" s="86"/>
      <c r="GP11" s="86"/>
      <c r="GQ11" s="86"/>
      <c r="GR11" s="86"/>
      <c r="GS11" s="86"/>
      <c r="GT11" s="86"/>
      <c r="GU11" s="86"/>
      <c r="GV11" s="86"/>
      <c r="GW11" s="86"/>
      <c r="GX11" s="86"/>
      <c r="GY11" s="86"/>
      <c r="GZ11" s="86"/>
      <c r="HA11" s="86"/>
      <c r="HB11" s="86"/>
      <c r="HC11" s="86"/>
      <c r="HD11" s="86"/>
      <c r="HE11" s="86"/>
      <c r="HF11" s="86"/>
      <c r="HG11" s="86"/>
      <c r="HH11" s="86"/>
      <c r="HI11" s="86"/>
      <c r="HJ11" s="86"/>
      <c r="HK11" s="86"/>
      <c r="HL11" s="86"/>
      <c r="HM11" s="86"/>
      <c r="HN11" s="86"/>
      <c r="HO11" s="86"/>
      <c r="HP11" s="86"/>
      <c r="HQ11" s="86"/>
      <c r="HR11" s="86"/>
      <c r="HS11" s="86"/>
      <c r="HT11" s="86"/>
      <c r="HU11" s="86"/>
      <c r="HV11" s="86"/>
      <c r="HW11" s="86"/>
      <c r="HX11" s="86"/>
      <c r="HY11" s="86"/>
      <c r="HZ11" s="86"/>
      <c r="IA11" s="86"/>
      <c r="IB11" s="86"/>
      <c r="IC11" s="86"/>
      <c r="ID11" s="86"/>
      <c r="IE11" s="86"/>
      <c r="IF11" s="86"/>
      <c r="IG11" s="86"/>
      <c r="IH11" s="86"/>
      <c r="II11" s="86"/>
      <c r="IJ11" s="86"/>
      <c r="IK11" s="86"/>
      <c r="IL11" s="86"/>
      <c r="IM11" s="86"/>
      <c r="IN11" s="86"/>
      <c r="IO11" s="86"/>
      <c r="IP11" s="86"/>
      <c r="IQ11" s="86"/>
      <c r="IR11" s="86"/>
      <c r="IS11" s="86"/>
      <c r="IT11" s="86"/>
      <c r="IU11" s="86"/>
      <c r="IV11" s="86"/>
      <c r="IW11" s="86"/>
      <c r="IX11" s="86"/>
      <c r="IY11" s="86"/>
      <c r="IZ11" s="86"/>
      <c r="JA11" s="86"/>
      <c r="JB11" s="86"/>
      <c r="JC11" s="86"/>
      <c r="JD11" s="86"/>
      <c r="JE11" s="86"/>
      <c r="JF11" s="86"/>
      <c r="JG11" s="86"/>
      <c r="JH11" s="86"/>
      <c r="JI11" s="86"/>
      <c r="JJ11" s="86"/>
      <c r="JK11" s="86"/>
      <c r="JL11" s="86"/>
      <c r="JM11" s="86"/>
      <c r="JN11" s="86"/>
      <c r="JO11" s="86"/>
      <c r="JP11" s="86"/>
      <c r="JQ11" s="86"/>
      <c r="JR11" s="86"/>
      <c r="JS11" s="86"/>
      <c r="JT11" s="86"/>
      <c r="JU11" s="86"/>
      <c r="JV11" s="86"/>
      <c r="JW11" s="86"/>
      <c r="JX11" s="86"/>
      <c r="JY11" s="86"/>
      <c r="JZ11" s="86"/>
      <c r="KA11" s="86"/>
      <c r="KB11" s="86"/>
      <c r="KC11" s="86"/>
      <c r="KD11" s="86"/>
      <c r="KE11" s="86"/>
      <c r="KF11" s="86"/>
      <c r="KG11" s="86"/>
      <c r="KH11" s="86"/>
      <c r="KI11" s="86"/>
      <c r="KJ11" s="86"/>
      <c r="KK11" s="86"/>
      <c r="KL11" s="86"/>
      <c r="KM11" s="86"/>
      <c r="KN11" s="86"/>
      <c r="KO11" s="86"/>
      <c r="KP11" s="86"/>
      <c r="KQ11" s="86"/>
      <c r="KR11" s="86"/>
      <c r="KS11" s="86"/>
      <c r="KT11" s="86"/>
      <c r="KU11" s="86"/>
      <c r="KV11" s="86"/>
      <c r="KW11" s="86"/>
      <c r="KX11" s="86"/>
      <c r="KY11" s="86"/>
      <c r="KZ11" s="86"/>
      <c r="LA11" s="86"/>
      <c r="LB11" s="86"/>
      <c r="LC11" s="86"/>
      <c r="LD11" s="86"/>
      <c r="LE11" s="86"/>
      <c r="LF11" s="86"/>
      <c r="LG11" s="86"/>
      <c r="LH11" s="86"/>
      <c r="LI11" s="86"/>
      <c r="LJ11" s="86"/>
      <c r="LK11" s="86"/>
      <c r="LL11" s="86"/>
      <c r="LM11" s="86"/>
      <c r="LN11" s="86"/>
      <c r="LO11" s="86"/>
      <c r="LP11" s="86"/>
      <c r="LQ11" s="86"/>
      <c r="LR11" s="86"/>
      <c r="LS11" s="86"/>
      <c r="LT11" s="86"/>
      <c r="LU11" s="86"/>
      <c r="LV11" s="86"/>
      <c r="LW11" s="86"/>
      <c r="LX11" s="86"/>
      <c r="LY11" s="86"/>
      <c r="LZ11" s="86"/>
      <c r="MA11" s="86"/>
      <c r="MB11" s="86"/>
      <c r="MC11" s="86"/>
      <c r="MD11" s="86"/>
      <c r="ME11" s="86"/>
      <c r="MF11" s="86"/>
      <c r="MG11" s="86"/>
      <c r="MH11" s="86"/>
      <c r="MI11" s="86"/>
      <c r="MJ11" s="86"/>
      <c r="MK11" s="86"/>
      <c r="ML11" s="86"/>
      <c r="MM11" s="86"/>
      <c r="MN11" s="86"/>
      <c r="MO11" s="86"/>
      <c r="MP11" s="86"/>
      <c r="MQ11" s="86"/>
      <c r="MR11" s="86"/>
      <c r="MS11" s="86"/>
      <c r="MT11" s="86"/>
      <c r="MU11" s="86"/>
      <c r="MV11" s="86"/>
      <c r="MW11" s="86"/>
      <c r="MX11" s="86"/>
      <c r="MY11" s="86"/>
      <c r="MZ11" s="86"/>
      <c r="NA11" s="86"/>
      <c r="NB11" s="86"/>
      <c r="NC11" s="86"/>
      <c r="ND11" s="86"/>
      <c r="NE11" s="86"/>
      <c r="NF11" s="86"/>
      <c r="NG11" s="86"/>
      <c r="NH11" s="86"/>
      <c r="NI11" s="86"/>
      <c r="NJ11" s="86"/>
      <c r="NK11" s="86"/>
      <c r="NL11" s="86"/>
      <c r="NM11" s="86"/>
      <c r="NN11" s="86"/>
      <c r="NO11" s="86"/>
      <c r="NP11" s="86"/>
      <c r="NQ11" s="86"/>
      <c r="NR11" s="86"/>
      <c r="NS11" s="86"/>
      <c r="NT11" s="86"/>
      <c r="NU11" s="86"/>
      <c r="NV11" s="86"/>
      <c r="NW11" s="86"/>
      <c r="NX11" s="86"/>
      <c r="NY11" s="86"/>
      <c r="NZ11" s="86"/>
      <c r="OA11" s="86"/>
      <c r="OB11" s="86"/>
      <c r="OC11" s="86"/>
      <c r="OD11" s="86"/>
      <c r="OE11" s="86"/>
      <c r="OF11" s="86"/>
      <c r="OG11" s="86"/>
      <c r="OH11" s="86"/>
      <c r="OI11" s="86"/>
      <c r="OJ11" s="86"/>
    </row>
    <row r="12" spans="1:400" ht="15" customHeight="1" x14ac:dyDescent="0.3">
      <c r="A12" s="87" t="s">
        <v>407</v>
      </c>
      <c r="B12" s="49" t="s">
        <v>417</v>
      </c>
      <c r="C12" s="84"/>
      <c r="D12" s="85"/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6"/>
      <c r="AW12" s="86"/>
      <c r="AX12" s="86"/>
      <c r="AY12" s="86"/>
      <c r="AZ12" s="86"/>
      <c r="BA12" s="86"/>
      <c r="BB12" s="86"/>
      <c r="BC12" s="86"/>
      <c r="BD12" s="86"/>
      <c r="BE12" s="86"/>
      <c r="BF12" s="86"/>
      <c r="BG12" s="86"/>
      <c r="BH12" s="86"/>
      <c r="BI12" s="86"/>
      <c r="BJ12" s="86"/>
      <c r="BK12" s="86"/>
      <c r="BL12" s="86"/>
      <c r="BM12" s="86"/>
      <c r="BN12" s="86"/>
      <c r="BO12" s="86"/>
      <c r="BP12" s="86"/>
      <c r="BQ12" s="86"/>
      <c r="BR12" s="86"/>
      <c r="BS12" s="86"/>
      <c r="BT12" s="86"/>
      <c r="BU12" s="86"/>
      <c r="BV12" s="86"/>
      <c r="BW12" s="86"/>
      <c r="BX12" s="86"/>
      <c r="BY12" s="86"/>
      <c r="BZ12" s="86"/>
      <c r="CA12" s="86"/>
      <c r="CB12" s="86"/>
      <c r="CC12" s="86"/>
      <c r="CD12" s="86"/>
      <c r="CE12" s="86"/>
      <c r="CF12" s="86"/>
      <c r="CG12" s="86"/>
      <c r="CH12" s="86"/>
      <c r="CI12" s="86"/>
      <c r="CJ12" s="86"/>
      <c r="CK12" s="86"/>
      <c r="CL12" s="86"/>
      <c r="CM12" s="86"/>
      <c r="CN12" s="86"/>
      <c r="CO12" s="86"/>
      <c r="CP12" s="86"/>
      <c r="CQ12" s="86"/>
      <c r="CR12" s="86"/>
      <c r="CS12" s="86"/>
      <c r="CT12" s="86"/>
      <c r="CU12" s="86"/>
      <c r="CV12" s="86"/>
      <c r="CW12" s="86"/>
      <c r="CX12" s="86"/>
      <c r="CY12" s="86"/>
      <c r="CZ12" s="86"/>
      <c r="DA12" s="86"/>
      <c r="DB12" s="86"/>
      <c r="DC12" s="86"/>
      <c r="DD12" s="86"/>
      <c r="DE12" s="86"/>
      <c r="DF12" s="86"/>
      <c r="DG12" s="86"/>
      <c r="DH12" s="86"/>
      <c r="DI12" s="86"/>
      <c r="DJ12" s="86"/>
      <c r="DK12" s="86"/>
      <c r="DL12" s="86"/>
      <c r="DM12" s="86"/>
      <c r="DN12" s="86"/>
      <c r="DO12" s="86"/>
      <c r="DP12" s="86"/>
      <c r="DQ12" s="86"/>
      <c r="DR12" s="86"/>
      <c r="DS12" s="86"/>
      <c r="DT12" s="86"/>
      <c r="DU12" s="86"/>
      <c r="DV12" s="86"/>
      <c r="DW12" s="86"/>
      <c r="DX12" s="86"/>
      <c r="DY12" s="86"/>
      <c r="DZ12" s="86"/>
      <c r="EA12" s="86"/>
      <c r="EB12" s="86"/>
      <c r="EC12" s="86"/>
      <c r="ED12" s="86"/>
      <c r="EE12" s="86"/>
      <c r="EF12" s="86"/>
      <c r="EG12" s="86"/>
      <c r="EH12" s="86"/>
      <c r="EI12" s="86"/>
      <c r="EJ12" s="86"/>
      <c r="EK12" s="86"/>
      <c r="EL12" s="86"/>
      <c r="EM12" s="86"/>
      <c r="EN12" s="86"/>
      <c r="EO12" s="86"/>
      <c r="EP12" s="86"/>
      <c r="EQ12" s="86"/>
      <c r="ER12" s="86"/>
      <c r="ES12" s="86"/>
      <c r="ET12" s="86"/>
      <c r="EU12" s="86"/>
      <c r="EV12" s="86"/>
      <c r="EW12" s="86"/>
      <c r="EX12" s="86"/>
      <c r="EY12" s="86"/>
      <c r="EZ12" s="86"/>
      <c r="FA12" s="86"/>
      <c r="FB12" s="86"/>
      <c r="FC12" s="86"/>
      <c r="FD12" s="86"/>
      <c r="FE12" s="86"/>
      <c r="FF12" s="86"/>
      <c r="FG12" s="86"/>
      <c r="FH12" s="86"/>
      <c r="FI12" s="86"/>
      <c r="FJ12" s="86"/>
      <c r="FK12" s="86"/>
      <c r="FL12" s="86"/>
      <c r="FM12" s="86"/>
      <c r="FN12" s="86"/>
      <c r="FO12" s="86"/>
      <c r="FP12" s="86"/>
      <c r="FQ12" s="86"/>
      <c r="FR12" s="86"/>
      <c r="FS12" s="86"/>
      <c r="FT12" s="86"/>
      <c r="FU12" s="86"/>
      <c r="FV12" s="86"/>
      <c r="FW12" s="86"/>
      <c r="FX12" s="86"/>
      <c r="FY12" s="86"/>
      <c r="FZ12" s="86"/>
      <c r="GA12" s="86"/>
      <c r="GB12" s="86"/>
      <c r="GC12" s="86"/>
      <c r="GD12" s="86"/>
      <c r="GE12" s="86"/>
      <c r="GF12" s="86"/>
      <c r="GG12" s="86"/>
      <c r="GH12" s="86"/>
      <c r="GI12" s="86"/>
      <c r="GJ12" s="86"/>
      <c r="GK12" s="86"/>
      <c r="GL12" s="86"/>
      <c r="GM12" s="86"/>
      <c r="GN12" s="86"/>
      <c r="GO12" s="86"/>
      <c r="GP12" s="86"/>
      <c r="GQ12" s="86"/>
      <c r="GR12" s="86"/>
      <c r="GS12" s="86"/>
      <c r="GT12" s="86"/>
      <c r="GU12" s="86"/>
      <c r="GV12" s="86"/>
      <c r="GW12" s="86"/>
      <c r="GX12" s="86"/>
      <c r="GY12" s="86"/>
      <c r="GZ12" s="86"/>
      <c r="HA12" s="86"/>
      <c r="HB12" s="86"/>
      <c r="HC12" s="86"/>
      <c r="HD12" s="86"/>
      <c r="HE12" s="86"/>
      <c r="HF12" s="86"/>
      <c r="HG12" s="86"/>
      <c r="HH12" s="86"/>
      <c r="HI12" s="86"/>
      <c r="HJ12" s="86"/>
      <c r="HK12" s="86"/>
      <c r="HL12" s="86"/>
      <c r="HM12" s="86"/>
      <c r="HN12" s="86"/>
      <c r="HO12" s="86"/>
      <c r="HP12" s="86"/>
      <c r="HQ12" s="86"/>
      <c r="HR12" s="86"/>
      <c r="HS12" s="86"/>
      <c r="HT12" s="86"/>
      <c r="HU12" s="86"/>
      <c r="HV12" s="86"/>
      <c r="HW12" s="86"/>
      <c r="HX12" s="86"/>
      <c r="HY12" s="86"/>
      <c r="HZ12" s="86"/>
      <c r="IA12" s="86"/>
      <c r="IB12" s="86"/>
      <c r="IC12" s="86"/>
      <c r="ID12" s="86"/>
      <c r="IE12" s="86"/>
      <c r="IF12" s="86"/>
      <c r="IG12" s="86"/>
      <c r="IH12" s="86"/>
      <c r="II12" s="86"/>
      <c r="IJ12" s="86"/>
      <c r="IK12" s="86"/>
      <c r="IL12" s="86"/>
      <c r="IM12" s="86"/>
      <c r="IN12" s="86"/>
      <c r="IO12" s="86"/>
      <c r="IP12" s="86"/>
      <c r="IQ12" s="86"/>
      <c r="IR12" s="86"/>
      <c r="IS12" s="86"/>
      <c r="IT12" s="86"/>
      <c r="IU12" s="86"/>
      <c r="IV12" s="86"/>
      <c r="IW12" s="86"/>
      <c r="IX12" s="86"/>
      <c r="IY12" s="86"/>
      <c r="IZ12" s="86"/>
      <c r="JA12" s="86"/>
      <c r="JB12" s="86"/>
      <c r="JC12" s="86"/>
      <c r="JD12" s="86"/>
      <c r="JE12" s="86"/>
      <c r="JF12" s="86"/>
      <c r="JG12" s="86"/>
      <c r="JH12" s="86"/>
      <c r="JI12" s="86"/>
      <c r="JJ12" s="86"/>
      <c r="JK12" s="86"/>
      <c r="JL12" s="86"/>
      <c r="JM12" s="86"/>
      <c r="JN12" s="86"/>
      <c r="JO12" s="86"/>
      <c r="JP12" s="86"/>
      <c r="JQ12" s="86"/>
      <c r="JR12" s="86"/>
      <c r="JS12" s="86"/>
      <c r="JT12" s="86"/>
      <c r="JU12" s="86"/>
      <c r="JV12" s="86"/>
      <c r="JW12" s="86"/>
      <c r="JX12" s="86"/>
      <c r="JY12" s="86"/>
      <c r="JZ12" s="86"/>
      <c r="KA12" s="86"/>
      <c r="KB12" s="86"/>
      <c r="KC12" s="86"/>
      <c r="KD12" s="86"/>
      <c r="KE12" s="86"/>
      <c r="KF12" s="86"/>
      <c r="KG12" s="86"/>
      <c r="KH12" s="86"/>
      <c r="KI12" s="86"/>
      <c r="KJ12" s="86"/>
      <c r="KK12" s="86"/>
      <c r="KL12" s="86"/>
      <c r="KM12" s="86"/>
      <c r="KN12" s="86"/>
      <c r="KO12" s="86"/>
      <c r="KP12" s="86"/>
      <c r="KQ12" s="86"/>
      <c r="KR12" s="86"/>
      <c r="KS12" s="86"/>
      <c r="KT12" s="86"/>
      <c r="KU12" s="86"/>
      <c r="KV12" s="86"/>
      <c r="KW12" s="86"/>
      <c r="KX12" s="86"/>
      <c r="KY12" s="86"/>
      <c r="KZ12" s="86"/>
      <c r="LA12" s="86"/>
      <c r="LB12" s="86"/>
      <c r="LC12" s="86"/>
      <c r="LD12" s="86"/>
      <c r="LE12" s="86"/>
      <c r="LF12" s="86"/>
      <c r="LG12" s="86"/>
      <c r="LH12" s="86"/>
      <c r="LI12" s="86"/>
      <c r="LJ12" s="86"/>
      <c r="LK12" s="86"/>
      <c r="LL12" s="86"/>
      <c r="LM12" s="86"/>
      <c r="LN12" s="86"/>
      <c r="LO12" s="86"/>
      <c r="LP12" s="86"/>
      <c r="LQ12" s="86"/>
      <c r="LR12" s="86"/>
      <c r="LS12" s="86"/>
      <c r="LT12" s="86"/>
      <c r="LU12" s="86"/>
      <c r="LV12" s="86"/>
      <c r="LW12" s="86"/>
      <c r="LX12" s="86"/>
      <c r="LY12" s="86"/>
      <c r="LZ12" s="86"/>
      <c r="MA12" s="86"/>
      <c r="MB12" s="86"/>
      <c r="MC12" s="86"/>
      <c r="MD12" s="86"/>
      <c r="ME12" s="86"/>
      <c r="MF12" s="86"/>
      <c r="MG12" s="86"/>
      <c r="MH12" s="86"/>
      <c r="MI12" s="86"/>
      <c r="MJ12" s="86"/>
      <c r="MK12" s="86"/>
      <c r="ML12" s="86"/>
      <c r="MM12" s="86"/>
      <c r="MN12" s="86"/>
      <c r="MO12" s="86"/>
      <c r="MP12" s="86"/>
      <c r="MQ12" s="86"/>
      <c r="MR12" s="86"/>
      <c r="MS12" s="86"/>
      <c r="MT12" s="86"/>
      <c r="MU12" s="86"/>
      <c r="MV12" s="86"/>
      <c r="MW12" s="86"/>
      <c r="MX12" s="86"/>
      <c r="MY12" s="86"/>
      <c r="MZ12" s="86"/>
      <c r="NA12" s="86"/>
      <c r="NB12" s="86"/>
      <c r="NC12" s="86"/>
      <c r="ND12" s="86"/>
      <c r="NE12" s="86"/>
      <c r="NF12" s="86"/>
      <c r="NG12" s="86"/>
      <c r="NH12" s="86"/>
      <c r="NI12" s="86"/>
      <c r="NJ12" s="86"/>
      <c r="NK12" s="86"/>
      <c r="NL12" s="86"/>
      <c r="NM12" s="86"/>
      <c r="NN12" s="86"/>
      <c r="NO12" s="86"/>
      <c r="NP12" s="86"/>
      <c r="NQ12" s="86"/>
      <c r="NR12" s="86"/>
      <c r="NS12" s="86"/>
      <c r="NT12" s="86"/>
      <c r="NU12" s="86"/>
      <c r="NV12" s="86"/>
      <c r="NW12" s="86"/>
      <c r="NX12" s="86"/>
      <c r="NY12" s="86"/>
      <c r="NZ12" s="86"/>
      <c r="OA12" s="86"/>
      <c r="OB12" s="86"/>
      <c r="OC12" s="86"/>
      <c r="OD12" s="86"/>
      <c r="OE12" s="86"/>
      <c r="OF12" s="86"/>
      <c r="OG12" s="86"/>
      <c r="OH12" s="86"/>
      <c r="OI12" s="86"/>
      <c r="OJ12" s="86"/>
    </row>
    <row r="13" spans="1:400" ht="15" customHeight="1" x14ac:dyDescent="0.3">
      <c r="A13" s="87" t="s">
        <v>408</v>
      </c>
      <c r="B13" s="51" t="s">
        <v>418</v>
      </c>
      <c r="C13" s="84"/>
      <c r="D13" s="85"/>
      <c r="E13" s="86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  <c r="BG13" s="86"/>
      <c r="BH13" s="86"/>
      <c r="BI13" s="86"/>
      <c r="BJ13" s="86"/>
      <c r="BK13" s="86"/>
      <c r="BL13" s="86"/>
      <c r="BM13" s="86"/>
      <c r="BN13" s="86"/>
      <c r="BO13" s="86"/>
      <c r="BP13" s="86"/>
      <c r="BQ13" s="86"/>
      <c r="BR13" s="86"/>
      <c r="BS13" s="86"/>
      <c r="BT13" s="86"/>
      <c r="BU13" s="86"/>
      <c r="BV13" s="86"/>
      <c r="BW13" s="86"/>
      <c r="BX13" s="86"/>
      <c r="BY13" s="86"/>
      <c r="BZ13" s="86"/>
      <c r="CA13" s="86"/>
      <c r="CB13" s="86"/>
      <c r="CC13" s="86"/>
      <c r="CD13" s="86"/>
      <c r="CE13" s="86"/>
      <c r="CF13" s="86"/>
      <c r="CG13" s="86"/>
      <c r="CH13" s="86"/>
      <c r="CI13" s="86"/>
      <c r="CJ13" s="86"/>
      <c r="CK13" s="86"/>
      <c r="CL13" s="86"/>
      <c r="CM13" s="86"/>
      <c r="CN13" s="86"/>
      <c r="CO13" s="86"/>
      <c r="CP13" s="86"/>
      <c r="CQ13" s="86"/>
      <c r="CR13" s="86"/>
      <c r="CS13" s="86"/>
      <c r="CT13" s="86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  <c r="DG13" s="86"/>
      <c r="DH13" s="86"/>
      <c r="DI13" s="86"/>
      <c r="DJ13" s="86"/>
      <c r="DK13" s="86"/>
      <c r="DL13" s="86"/>
      <c r="DM13" s="86"/>
      <c r="DN13" s="86"/>
      <c r="DO13" s="86"/>
      <c r="DP13" s="86"/>
      <c r="DQ13" s="86"/>
      <c r="DR13" s="86"/>
      <c r="DS13" s="86"/>
      <c r="DT13" s="86"/>
      <c r="DU13" s="86"/>
      <c r="DV13" s="86"/>
      <c r="DW13" s="86"/>
      <c r="DX13" s="86"/>
      <c r="DY13" s="86"/>
      <c r="DZ13" s="86"/>
      <c r="EA13" s="86"/>
      <c r="EB13" s="86"/>
      <c r="EC13" s="86"/>
      <c r="ED13" s="86"/>
      <c r="EE13" s="86"/>
      <c r="EF13" s="86"/>
      <c r="EG13" s="86"/>
      <c r="EH13" s="86"/>
      <c r="EI13" s="86"/>
      <c r="EJ13" s="86"/>
      <c r="EK13" s="86"/>
      <c r="EL13" s="86"/>
      <c r="EM13" s="86"/>
      <c r="EN13" s="86"/>
      <c r="EO13" s="86"/>
      <c r="EP13" s="86"/>
      <c r="EQ13" s="86"/>
      <c r="ER13" s="86"/>
      <c r="ES13" s="86"/>
      <c r="ET13" s="86"/>
      <c r="EU13" s="86"/>
      <c r="EV13" s="86"/>
      <c r="EW13" s="86"/>
      <c r="EX13" s="86"/>
      <c r="EY13" s="86"/>
      <c r="EZ13" s="86"/>
      <c r="FA13" s="86"/>
      <c r="FB13" s="86"/>
      <c r="FC13" s="86"/>
      <c r="FD13" s="86"/>
      <c r="FE13" s="86"/>
      <c r="FF13" s="86"/>
      <c r="FG13" s="86"/>
      <c r="FH13" s="86"/>
      <c r="FI13" s="86"/>
      <c r="FJ13" s="86"/>
      <c r="FK13" s="86"/>
      <c r="FL13" s="86"/>
      <c r="FM13" s="86"/>
      <c r="FN13" s="86"/>
      <c r="FO13" s="86"/>
      <c r="FP13" s="86"/>
      <c r="FQ13" s="86"/>
      <c r="FR13" s="86"/>
      <c r="FS13" s="86"/>
      <c r="FT13" s="86"/>
      <c r="FU13" s="86"/>
      <c r="FV13" s="86"/>
      <c r="FW13" s="86"/>
      <c r="FX13" s="86"/>
      <c r="FY13" s="86"/>
      <c r="FZ13" s="86"/>
      <c r="GA13" s="86"/>
      <c r="GB13" s="86"/>
      <c r="GC13" s="86"/>
      <c r="GD13" s="86"/>
      <c r="GE13" s="86"/>
      <c r="GF13" s="86"/>
      <c r="GG13" s="86"/>
      <c r="GH13" s="86"/>
      <c r="GI13" s="86"/>
      <c r="GJ13" s="86"/>
      <c r="GK13" s="86"/>
      <c r="GL13" s="86"/>
      <c r="GM13" s="86"/>
      <c r="GN13" s="86"/>
      <c r="GO13" s="86"/>
      <c r="GP13" s="86"/>
      <c r="GQ13" s="86"/>
      <c r="GR13" s="86"/>
      <c r="GS13" s="86"/>
      <c r="GT13" s="86"/>
      <c r="GU13" s="86"/>
      <c r="GV13" s="86"/>
      <c r="GW13" s="86"/>
      <c r="GX13" s="86"/>
      <c r="GY13" s="86"/>
      <c r="GZ13" s="86"/>
      <c r="HA13" s="86"/>
      <c r="HB13" s="86"/>
      <c r="HC13" s="86"/>
      <c r="HD13" s="86"/>
      <c r="HE13" s="86"/>
      <c r="HF13" s="86"/>
      <c r="HG13" s="86"/>
      <c r="HH13" s="86"/>
      <c r="HI13" s="86"/>
      <c r="HJ13" s="86"/>
      <c r="HK13" s="86"/>
      <c r="HL13" s="86"/>
      <c r="HM13" s="86"/>
      <c r="HN13" s="86"/>
      <c r="HO13" s="86"/>
      <c r="HP13" s="86"/>
      <c r="HQ13" s="86"/>
      <c r="HR13" s="86"/>
      <c r="HS13" s="86"/>
      <c r="HT13" s="86"/>
      <c r="HU13" s="86"/>
      <c r="HV13" s="86"/>
      <c r="HW13" s="86"/>
      <c r="HX13" s="86"/>
      <c r="HY13" s="86"/>
      <c r="HZ13" s="86"/>
      <c r="IA13" s="86"/>
      <c r="IB13" s="86"/>
      <c r="IC13" s="86"/>
      <c r="ID13" s="86"/>
      <c r="IE13" s="86"/>
      <c r="IF13" s="86"/>
      <c r="IG13" s="86"/>
      <c r="IH13" s="86"/>
      <c r="II13" s="86"/>
      <c r="IJ13" s="86"/>
      <c r="IK13" s="86"/>
      <c r="IL13" s="86"/>
      <c r="IM13" s="86"/>
      <c r="IN13" s="86"/>
      <c r="IO13" s="86"/>
      <c r="IP13" s="86"/>
      <c r="IQ13" s="86"/>
      <c r="IR13" s="86"/>
      <c r="IS13" s="86"/>
      <c r="IT13" s="86"/>
      <c r="IU13" s="86"/>
      <c r="IV13" s="86"/>
      <c r="IW13" s="86"/>
      <c r="IX13" s="86"/>
      <c r="IY13" s="86"/>
      <c r="IZ13" s="86"/>
      <c r="JA13" s="86"/>
      <c r="JB13" s="86"/>
      <c r="JC13" s="86"/>
      <c r="JD13" s="86"/>
      <c r="JE13" s="86"/>
      <c r="JF13" s="86"/>
      <c r="JG13" s="86"/>
      <c r="JH13" s="86"/>
      <c r="JI13" s="86"/>
      <c r="JJ13" s="86"/>
      <c r="JK13" s="86"/>
      <c r="JL13" s="86"/>
      <c r="JM13" s="86"/>
      <c r="JN13" s="86"/>
      <c r="JO13" s="86"/>
      <c r="JP13" s="86"/>
      <c r="JQ13" s="86"/>
      <c r="JR13" s="86"/>
      <c r="JS13" s="86"/>
      <c r="JT13" s="86"/>
      <c r="JU13" s="86"/>
      <c r="JV13" s="86"/>
      <c r="JW13" s="86"/>
      <c r="JX13" s="86"/>
      <c r="JY13" s="86"/>
      <c r="JZ13" s="86"/>
      <c r="KA13" s="86"/>
      <c r="KB13" s="86"/>
      <c r="KC13" s="86"/>
      <c r="KD13" s="86"/>
      <c r="KE13" s="86"/>
      <c r="KF13" s="86"/>
      <c r="KG13" s="86"/>
      <c r="KH13" s="86"/>
      <c r="KI13" s="86"/>
      <c r="KJ13" s="86"/>
      <c r="KK13" s="86"/>
      <c r="KL13" s="86"/>
      <c r="KM13" s="86"/>
      <c r="KN13" s="86"/>
      <c r="KO13" s="86"/>
      <c r="KP13" s="86"/>
      <c r="KQ13" s="86"/>
      <c r="KR13" s="86"/>
      <c r="KS13" s="86"/>
      <c r="KT13" s="86"/>
      <c r="KU13" s="86"/>
      <c r="KV13" s="86"/>
      <c r="KW13" s="86"/>
      <c r="KX13" s="86"/>
      <c r="KY13" s="86"/>
      <c r="KZ13" s="86"/>
      <c r="LA13" s="86"/>
      <c r="LB13" s="86"/>
      <c r="LC13" s="86"/>
      <c r="LD13" s="86"/>
      <c r="LE13" s="86"/>
      <c r="LF13" s="86"/>
      <c r="LG13" s="86"/>
      <c r="LH13" s="86"/>
      <c r="LI13" s="86"/>
      <c r="LJ13" s="86"/>
      <c r="LK13" s="86"/>
      <c r="LL13" s="86"/>
      <c r="LM13" s="86"/>
      <c r="LN13" s="86"/>
      <c r="LO13" s="86"/>
      <c r="LP13" s="86"/>
      <c r="LQ13" s="86"/>
      <c r="LR13" s="86"/>
      <c r="LS13" s="86"/>
      <c r="LT13" s="86"/>
      <c r="LU13" s="86"/>
      <c r="LV13" s="86"/>
      <c r="LW13" s="86"/>
      <c r="LX13" s="86"/>
      <c r="LY13" s="86"/>
      <c r="LZ13" s="86"/>
      <c r="MA13" s="86"/>
      <c r="MB13" s="86"/>
      <c r="MC13" s="86"/>
      <c r="MD13" s="86"/>
      <c r="ME13" s="86"/>
      <c r="MF13" s="86"/>
      <c r="MG13" s="86"/>
      <c r="MH13" s="86"/>
      <c r="MI13" s="86"/>
      <c r="MJ13" s="86"/>
      <c r="MK13" s="86"/>
      <c r="ML13" s="86"/>
      <c r="MM13" s="86"/>
      <c r="MN13" s="86"/>
      <c r="MO13" s="86"/>
      <c r="MP13" s="86"/>
      <c r="MQ13" s="86"/>
      <c r="MR13" s="86"/>
      <c r="MS13" s="86"/>
      <c r="MT13" s="86"/>
      <c r="MU13" s="86"/>
      <c r="MV13" s="86"/>
      <c r="MW13" s="86"/>
      <c r="MX13" s="86"/>
      <c r="MY13" s="86"/>
      <c r="MZ13" s="86"/>
      <c r="NA13" s="86"/>
      <c r="NB13" s="86"/>
      <c r="NC13" s="86"/>
      <c r="ND13" s="86"/>
      <c r="NE13" s="86"/>
      <c r="NF13" s="86"/>
      <c r="NG13" s="86"/>
      <c r="NH13" s="86"/>
      <c r="NI13" s="86"/>
      <c r="NJ13" s="86"/>
      <c r="NK13" s="86"/>
      <c r="NL13" s="86"/>
      <c r="NM13" s="86"/>
      <c r="NN13" s="86"/>
      <c r="NO13" s="86"/>
      <c r="NP13" s="86"/>
      <c r="NQ13" s="86"/>
      <c r="NR13" s="86"/>
      <c r="NS13" s="86"/>
      <c r="NT13" s="86"/>
      <c r="NU13" s="86"/>
      <c r="NV13" s="86"/>
      <c r="NW13" s="86"/>
      <c r="NX13" s="86"/>
      <c r="NY13" s="86"/>
      <c r="NZ13" s="86"/>
      <c r="OA13" s="86"/>
      <c r="OB13" s="86"/>
      <c r="OC13" s="86"/>
      <c r="OD13" s="86"/>
      <c r="OE13" s="86"/>
      <c r="OF13" s="86"/>
      <c r="OG13" s="86"/>
      <c r="OH13" s="86"/>
      <c r="OI13" s="86"/>
      <c r="OJ13" s="86"/>
    </row>
    <row r="14" spans="1:400" ht="15" customHeight="1" x14ac:dyDescent="0.3">
      <c r="A14" s="87" t="s">
        <v>409</v>
      </c>
      <c r="B14" s="57" t="s">
        <v>419</v>
      </c>
      <c r="C14" s="84"/>
      <c r="D14" s="85"/>
      <c r="E14" s="86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6"/>
      <c r="AV14" s="86"/>
      <c r="AW14" s="86"/>
      <c r="AX14" s="86"/>
      <c r="AY14" s="86"/>
      <c r="AZ14" s="86"/>
      <c r="BA14" s="86"/>
      <c r="BB14" s="86"/>
      <c r="BC14" s="86"/>
      <c r="BD14" s="86"/>
      <c r="BE14" s="86"/>
      <c r="BF14" s="86"/>
      <c r="BG14" s="86"/>
      <c r="BH14" s="86"/>
      <c r="BI14" s="86"/>
      <c r="BJ14" s="86"/>
      <c r="BK14" s="86"/>
      <c r="BL14" s="86"/>
      <c r="BM14" s="86"/>
      <c r="BN14" s="86"/>
      <c r="BO14" s="86"/>
      <c r="BP14" s="86"/>
      <c r="BQ14" s="86"/>
      <c r="BR14" s="86"/>
      <c r="BS14" s="86"/>
      <c r="BT14" s="86"/>
      <c r="BU14" s="86"/>
      <c r="BV14" s="86"/>
      <c r="BW14" s="86"/>
      <c r="BX14" s="86"/>
      <c r="BY14" s="86"/>
      <c r="BZ14" s="86"/>
      <c r="CA14" s="86"/>
      <c r="CB14" s="86"/>
      <c r="CC14" s="86"/>
      <c r="CD14" s="86"/>
      <c r="CE14" s="86"/>
      <c r="CF14" s="86"/>
      <c r="CG14" s="86"/>
      <c r="CH14" s="86"/>
      <c r="CI14" s="86"/>
      <c r="CJ14" s="86"/>
      <c r="CK14" s="86"/>
      <c r="CL14" s="86"/>
      <c r="CM14" s="86"/>
      <c r="CN14" s="86"/>
      <c r="CO14" s="86"/>
      <c r="CP14" s="86"/>
      <c r="CQ14" s="86"/>
      <c r="CR14" s="86"/>
      <c r="CS14" s="86"/>
      <c r="CT14" s="86"/>
      <c r="CU14" s="86"/>
      <c r="CV14" s="86"/>
      <c r="CW14" s="86"/>
      <c r="CX14" s="86"/>
      <c r="CY14" s="86"/>
      <c r="CZ14" s="86"/>
      <c r="DA14" s="86"/>
      <c r="DB14" s="86"/>
      <c r="DC14" s="86"/>
      <c r="DD14" s="86"/>
      <c r="DE14" s="86"/>
      <c r="DF14" s="86"/>
      <c r="DG14" s="86"/>
      <c r="DH14" s="86"/>
      <c r="DI14" s="86"/>
      <c r="DJ14" s="86"/>
      <c r="DK14" s="86"/>
      <c r="DL14" s="86"/>
      <c r="DM14" s="86"/>
      <c r="DN14" s="86"/>
      <c r="DO14" s="86"/>
      <c r="DP14" s="86"/>
      <c r="DQ14" s="86"/>
      <c r="DR14" s="86"/>
      <c r="DS14" s="86"/>
      <c r="DT14" s="86"/>
      <c r="DU14" s="86"/>
      <c r="DV14" s="86"/>
      <c r="DW14" s="86"/>
      <c r="DX14" s="86"/>
      <c r="DY14" s="86"/>
      <c r="DZ14" s="86"/>
      <c r="EA14" s="86"/>
      <c r="EB14" s="86"/>
      <c r="EC14" s="86"/>
      <c r="ED14" s="86"/>
      <c r="EE14" s="86"/>
      <c r="EF14" s="86"/>
      <c r="EG14" s="86"/>
      <c r="EH14" s="86"/>
      <c r="EI14" s="86"/>
      <c r="EJ14" s="86"/>
      <c r="EK14" s="86"/>
      <c r="EL14" s="86"/>
      <c r="EM14" s="86"/>
      <c r="EN14" s="86"/>
      <c r="EO14" s="86"/>
      <c r="EP14" s="86"/>
      <c r="EQ14" s="86"/>
      <c r="ER14" s="86"/>
      <c r="ES14" s="86"/>
      <c r="ET14" s="86"/>
      <c r="EU14" s="86"/>
      <c r="EV14" s="86"/>
      <c r="EW14" s="86"/>
      <c r="EX14" s="86"/>
      <c r="EY14" s="86"/>
      <c r="EZ14" s="86"/>
      <c r="FA14" s="86"/>
      <c r="FB14" s="86"/>
      <c r="FC14" s="86"/>
      <c r="FD14" s="86"/>
      <c r="FE14" s="86"/>
      <c r="FF14" s="86"/>
      <c r="FG14" s="86"/>
      <c r="FH14" s="86"/>
      <c r="FI14" s="86"/>
      <c r="FJ14" s="86"/>
      <c r="FK14" s="86"/>
      <c r="FL14" s="86"/>
      <c r="FM14" s="86"/>
      <c r="FN14" s="86"/>
      <c r="FO14" s="86"/>
      <c r="FP14" s="86"/>
      <c r="FQ14" s="86"/>
      <c r="FR14" s="86"/>
      <c r="FS14" s="86"/>
      <c r="FT14" s="86"/>
      <c r="FU14" s="86"/>
      <c r="FV14" s="86"/>
      <c r="FW14" s="86"/>
      <c r="FX14" s="86"/>
      <c r="FY14" s="86"/>
      <c r="FZ14" s="86"/>
      <c r="GA14" s="86"/>
      <c r="GB14" s="86"/>
      <c r="GC14" s="86"/>
      <c r="GD14" s="86"/>
      <c r="GE14" s="86"/>
      <c r="GF14" s="86"/>
      <c r="GG14" s="86"/>
      <c r="GH14" s="86"/>
      <c r="GI14" s="86"/>
      <c r="GJ14" s="86"/>
      <c r="GK14" s="86"/>
      <c r="GL14" s="86"/>
      <c r="GM14" s="86"/>
      <c r="GN14" s="86"/>
      <c r="GO14" s="86"/>
      <c r="GP14" s="86"/>
      <c r="GQ14" s="86"/>
      <c r="GR14" s="86"/>
      <c r="GS14" s="86"/>
      <c r="GT14" s="86"/>
      <c r="GU14" s="86"/>
      <c r="GV14" s="86"/>
      <c r="GW14" s="86"/>
      <c r="GX14" s="86"/>
      <c r="GY14" s="86"/>
      <c r="GZ14" s="86"/>
      <c r="HA14" s="86"/>
      <c r="HB14" s="86"/>
      <c r="HC14" s="86"/>
      <c r="HD14" s="86"/>
      <c r="HE14" s="86"/>
      <c r="HF14" s="86"/>
      <c r="HG14" s="86"/>
      <c r="HH14" s="86"/>
      <c r="HI14" s="86"/>
      <c r="HJ14" s="86"/>
      <c r="HK14" s="86"/>
      <c r="HL14" s="86"/>
      <c r="HM14" s="86"/>
      <c r="HN14" s="86"/>
      <c r="HO14" s="86"/>
      <c r="HP14" s="86"/>
      <c r="HQ14" s="86"/>
      <c r="HR14" s="86"/>
      <c r="HS14" s="86"/>
      <c r="HT14" s="86"/>
      <c r="HU14" s="86"/>
      <c r="HV14" s="86"/>
      <c r="HW14" s="86"/>
      <c r="HX14" s="86"/>
      <c r="HY14" s="86"/>
      <c r="HZ14" s="86"/>
      <c r="IA14" s="86"/>
      <c r="IB14" s="86"/>
      <c r="IC14" s="86"/>
      <c r="ID14" s="86"/>
      <c r="IE14" s="86"/>
      <c r="IF14" s="86"/>
      <c r="IG14" s="86"/>
      <c r="IH14" s="86"/>
      <c r="II14" s="86"/>
      <c r="IJ14" s="86"/>
      <c r="IK14" s="86"/>
      <c r="IL14" s="86"/>
      <c r="IM14" s="86"/>
      <c r="IN14" s="86"/>
      <c r="IO14" s="86"/>
      <c r="IP14" s="86"/>
      <c r="IQ14" s="86"/>
      <c r="IR14" s="86"/>
      <c r="IS14" s="86"/>
      <c r="IT14" s="86"/>
      <c r="IU14" s="86"/>
      <c r="IV14" s="86"/>
      <c r="IW14" s="86"/>
      <c r="IX14" s="86"/>
      <c r="IY14" s="86"/>
      <c r="IZ14" s="86"/>
      <c r="JA14" s="86"/>
      <c r="JB14" s="86"/>
      <c r="JC14" s="86"/>
      <c r="JD14" s="86"/>
      <c r="JE14" s="86"/>
      <c r="JF14" s="86"/>
      <c r="JG14" s="86"/>
      <c r="JH14" s="86"/>
      <c r="JI14" s="86"/>
      <c r="JJ14" s="86"/>
      <c r="JK14" s="86"/>
      <c r="JL14" s="86"/>
      <c r="JM14" s="86"/>
      <c r="JN14" s="86"/>
      <c r="JO14" s="86"/>
      <c r="JP14" s="86"/>
      <c r="JQ14" s="86"/>
      <c r="JR14" s="86"/>
      <c r="JS14" s="86"/>
      <c r="JT14" s="86"/>
      <c r="JU14" s="86"/>
      <c r="JV14" s="86"/>
      <c r="JW14" s="86"/>
      <c r="JX14" s="86"/>
      <c r="JY14" s="86"/>
      <c r="JZ14" s="86"/>
      <c r="KA14" s="86"/>
      <c r="KB14" s="86"/>
      <c r="KC14" s="86"/>
      <c r="KD14" s="86"/>
      <c r="KE14" s="86"/>
      <c r="KF14" s="86"/>
      <c r="KG14" s="86"/>
      <c r="KH14" s="86"/>
      <c r="KI14" s="86"/>
      <c r="KJ14" s="86"/>
      <c r="KK14" s="86"/>
      <c r="KL14" s="86"/>
      <c r="KM14" s="86"/>
      <c r="KN14" s="86"/>
      <c r="KO14" s="86"/>
      <c r="KP14" s="86"/>
      <c r="KQ14" s="86"/>
      <c r="KR14" s="86"/>
      <c r="KS14" s="86"/>
      <c r="KT14" s="86"/>
      <c r="KU14" s="86"/>
      <c r="KV14" s="86"/>
      <c r="KW14" s="86"/>
      <c r="KX14" s="86"/>
      <c r="KY14" s="86"/>
      <c r="KZ14" s="86"/>
      <c r="LA14" s="86"/>
      <c r="LB14" s="86"/>
      <c r="LC14" s="86"/>
      <c r="LD14" s="86"/>
      <c r="LE14" s="86"/>
      <c r="LF14" s="86"/>
      <c r="LG14" s="86"/>
      <c r="LH14" s="86"/>
      <c r="LI14" s="86"/>
      <c r="LJ14" s="86"/>
      <c r="LK14" s="86"/>
      <c r="LL14" s="86"/>
      <c r="LM14" s="86"/>
      <c r="LN14" s="86"/>
      <c r="LO14" s="86"/>
      <c r="LP14" s="86"/>
      <c r="LQ14" s="86"/>
      <c r="LR14" s="86"/>
      <c r="LS14" s="86"/>
      <c r="LT14" s="86"/>
      <c r="LU14" s="86"/>
      <c r="LV14" s="86"/>
      <c r="LW14" s="86"/>
      <c r="LX14" s="86"/>
      <c r="LY14" s="86"/>
      <c r="LZ14" s="86"/>
      <c r="MA14" s="86"/>
      <c r="MB14" s="86"/>
      <c r="MC14" s="86"/>
      <c r="MD14" s="86"/>
      <c r="ME14" s="86"/>
      <c r="MF14" s="86"/>
      <c r="MG14" s="86"/>
      <c r="MH14" s="86"/>
      <c r="MI14" s="86"/>
      <c r="MJ14" s="86"/>
      <c r="MK14" s="86"/>
      <c r="ML14" s="86"/>
      <c r="MM14" s="86"/>
      <c r="MN14" s="86"/>
      <c r="MO14" s="86"/>
      <c r="MP14" s="86"/>
      <c r="MQ14" s="86"/>
      <c r="MR14" s="86"/>
      <c r="MS14" s="86"/>
      <c r="MT14" s="86"/>
      <c r="MU14" s="86"/>
      <c r="MV14" s="86"/>
      <c r="MW14" s="86"/>
      <c r="MX14" s="86"/>
      <c r="MY14" s="86"/>
      <c r="MZ14" s="86"/>
      <c r="NA14" s="86"/>
      <c r="NB14" s="86"/>
      <c r="NC14" s="86"/>
      <c r="ND14" s="86"/>
      <c r="NE14" s="86"/>
      <c r="NF14" s="86"/>
      <c r="NG14" s="86"/>
      <c r="NH14" s="86"/>
      <c r="NI14" s="86"/>
      <c r="NJ14" s="86"/>
      <c r="NK14" s="86"/>
      <c r="NL14" s="86"/>
      <c r="NM14" s="86"/>
      <c r="NN14" s="86"/>
      <c r="NO14" s="86"/>
      <c r="NP14" s="86"/>
      <c r="NQ14" s="86"/>
      <c r="NR14" s="86"/>
      <c r="NS14" s="86"/>
      <c r="NT14" s="86"/>
      <c r="NU14" s="86"/>
      <c r="NV14" s="86"/>
      <c r="NW14" s="86"/>
      <c r="NX14" s="86"/>
      <c r="NY14" s="86"/>
      <c r="NZ14" s="86"/>
      <c r="OA14" s="86"/>
      <c r="OB14" s="86"/>
      <c r="OC14" s="86"/>
      <c r="OD14" s="86"/>
      <c r="OE14" s="86"/>
      <c r="OF14" s="86"/>
      <c r="OG14" s="86"/>
      <c r="OH14" s="86"/>
      <c r="OI14" s="86"/>
      <c r="OJ14" s="86"/>
    </row>
    <row r="15" spans="1:400" ht="15" customHeight="1" x14ac:dyDescent="0.3">
      <c r="A15" s="87" t="s">
        <v>410</v>
      </c>
      <c r="B15" s="58" t="s">
        <v>420</v>
      </c>
      <c r="C15" s="84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89"/>
      <c r="AR15" s="89"/>
      <c r="AS15" s="89"/>
      <c r="AT15" s="89"/>
      <c r="AU15" s="89"/>
      <c r="AV15" s="89"/>
      <c r="AW15" s="89"/>
      <c r="AX15" s="89"/>
      <c r="AY15" s="89"/>
      <c r="AZ15" s="89"/>
      <c r="BA15" s="89"/>
      <c r="BB15" s="89"/>
      <c r="BC15" s="89"/>
      <c r="BD15" s="89"/>
      <c r="BE15" s="89"/>
      <c r="BF15" s="89"/>
      <c r="BG15" s="89"/>
      <c r="BH15" s="89"/>
      <c r="BI15" s="89"/>
      <c r="BJ15" s="89"/>
      <c r="BK15" s="89"/>
      <c r="BL15" s="89"/>
      <c r="BM15" s="89"/>
      <c r="BN15" s="89"/>
      <c r="BO15" s="89"/>
      <c r="BP15" s="89"/>
      <c r="BQ15" s="89"/>
      <c r="BR15" s="89"/>
      <c r="BS15" s="89"/>
      <c r="BT15" s="89"/>
      <c r="BU15" s="89"/>
      <c r="BV15" s="89"/>
      <c r="BW15" s="89"/>
      <c r="BX15" s="89"/>
      <c r="BY15" s="89"/>
      <c r="BZ15" s="89"/>
      <c r="CA15" s="89"/>
      <c r="CB15" s="89"/>
      <c r="CC15" s="89"/>
      <c r="CD15" s="89"/>
      <c r="CE15" s="89"/>
      <c r="CF15" s="89"/>
      <c r="CG15" s="89"/>
      <c r="CH15" s="89"/>
      <c r="CI15" s="89"/>
      <c r="CJ15" s="89"/>
      <c r="CK15" s="89"/>
      <c r="CL15" s="89"/>
      <c r="CM15" s="89"/>
      <c r="CN15" s="89"/>
      <c r="CO15" s="89"/>
      <c r="CP15" s="89"/>
      <c r="CQ15" s="89"/>
      <c r="CR15" s="89"/>
      <c r="CS15" s="89"/>
      <c r="CT15" s="89"/>
      <c r="CU15" s="89"/>
      <c r="CV15" s="89"/>
      <c r="CW15" s="89"/>
      <c r="CX15" s="89"/>
      <c r="CY15" s="89"/>
      <c r="CZ15" s="89"/>
      <c r="DA15" s="89"/>
      <c r="DB15" s="89"/>
      <c r="DC15" s="89"/>
      <c r="DD15" s="89"/>
      <c r="DE15" s="89"/>
      <c r="DF15" s="89"/>
      <c r="DG15" s="89"/>
      <c r="DH15" s="89"/>
      <c r="DI15" s="89"/>
      <c r="DJ15" s="89"/>
      <c r="DK15" s="89"/>
      <c r="DL15" s="89"/>
      <c r="DM15" s="89"/>
      <c r="DN15" s="89"/>
      <c r="DO15" s="89"/>
      <c r="DP15" s="89"/>
      <c r="DQ15" s="89"/>
      <c r="DR15" s="89"/>
      <c r="DS15" s="89"/>
      <c r="DT15" s="89"/>
      <c r="DU15" s="89"/>
      <c r="DV15" s="89"/>
      <c r="DW15" s="89"/>
      <c r="DX15" s="89"/>
      <c r="DY15" s="89"/>
      <c r="DZ15" s="89"/>
      <c r="EA15" s="89"/>
      <c r="EB15" s="89"/>
      <c r="EC15" s="89"/>
      <c r="ED15" s="89"/>
      <c r="EE15" s="89"/>
      <c r="EF15" s="89"/>
      <c r="EG15" s="89"/>
      <c r="EH15" s="89"/>
      <c r="EI15" s="89"/>
      <c r="EJ15" s="89"/>
      <c r="EK15" s="89"/>
      <c r="EL15" s="89"/>
      <c r="EM15" s="89"/>
      <c r="EN15" s="89"/>
      <c r="EO15" s="89"/>
      <c r="EP15" s="89"/>
      <c r="EQ15" s="89"/>
      <c r="ER15" s="89"/>
      <c r="ES15" s="89"/>
      <c r="ET15" s="89"/>
      <c r="EU15" s="89"/>
      <c r="EV15" s="89"/>
      <c r="EW15" s="89"/>
      <c r="EX15" s="89"/>
      <c r="EY15" s="89"/>
      <c r="EZ15" s="89"/>
      <c r="FA15" s="89"/>
      <c r="FB15" s="89"/>
      <c r="FC15" s="89"/>
      <c r="FD15" s="89"/>
      <c r="FE15" s="89"/>
      <c r="FF15" s="89"/>
      <c r="FG15" s="89"/>
      <c r="FH15" s="89"/>
      <c r="FI15" s="89"/>
      <c r="FJ15" s="89"/>
      <c r="FK15" s="89"/>
      <c r="FL15" s="89"/>
      <c r="FM15" s="89"/>
      <c r="FN15" s="89"/>
      <c r="FO15" s="89"/>
      <c r="FP15" s="89"/>
      <c r="FQ15" s="89"/>
      <c r="FR15" s="89"/>
      <c r="FS15" s="89"/>
      <c r="FT15" s="89"/>
      <c r="FU15" s="89"/>
      <c r="FV15" s="89"/>
      <c r="FW15" s="89"/>
      <c r="FX15" s="89"/>
      <c r="FY15" s="89"/>
      <c r="FZ15" s="89"/>
      <c r="GA15" s="89"/>
      <c r="GB15" s="89"/>
      <c r="GC15" s="89"/>
      <c r="GD15" s="89"/>
      <c r="GE15" s="89"/>
      <c r="GF15" s="89"/>
      <c r="GG15" s="89"/>
      <c r="GH15" s="89"/>
      <c r="GI15" s="89"/>
      <c r="GJ15" s="89"/>
      <c r="GK15" s="89"/>
      <c r="GL15" s="89"/>
      <c r="GM15" s="89"/>
      <c r="GN15" s="89"/>
      <c r="GO15" s="89"/>
      <c r="GP15" s="89"/>
      <c r="GQ15" s="89"/>
      <c r="GR15" s="89"/>
      <c r="GS15" s="89"/>
      <c r="GT15" s="89"/>
      <c r="GU15" s="89"/>
      <c r="GV15" s="89"/>
      <c r="GW15" s="89"/>
      <c r="GX15" s="89"/>
      <c r="GY15" s="89"/>
      <c r="GZ15" s="89"/>
      <c r="HA15" s="89"/>
      <c r="HB15" s="89"/>
      <c r="HC15" s="89"/>
      <c r="HD15" s="89"/>
      <c r="HE15" s="89"/>
      <c r="HF15" s="89"/>
      <c r="HG15" s="89"/>
      <c r="HH15" s="89"/>
      <c r="HI15" s="89"/>
      <c r="HJ15" s="89"/>
      <c r="HK15" s="89"/>
      <c r="HL15" s="89"/>
      <c r="HM15" s="89"/>
      <c r="HN15" s="89"/>
      <c r="HO15" s="89"/>
      <c r="HP15" s="89"/>
      <c r="HQ15" s="89"/>
      <c r="HR15" s="89"/>
      <c r="HS15" s="89"/>
      <c r="HT15" s="89"/>
      <c r="HU15" s="89"/>
      <c r="HV15" s="89"/>
      <c r="HW15" s="89"/>
      <c r="HX15" s="89"/>
      <c r="HY15" s="89"/>
      <c r="HZ15" s="89"/>
      <c r="IA15" s="89"/>
      <c r="IB15" s="89"/>
      <c r="IC15" s="89"/>
      <c r="ID15" s="89"/>
      <c r="IE15" s="89"/>
      <c r="IF15" s="89"/>
      <c r="IG15" s="89"/>
      <c r="IH15" s="89"/>
      <c r="II15" s="89"/>
      <c r="IJ15" s="89"/>
      <c r="IK15" s="89"/>
      <c r="IL15" s="89"/>
      <c r="IM15" s="89"/>
      <c r="IN15" s="89"/>
      <c r="IO15" s="89"/>
      <c r="IP15" s="89"/>
      <c r="IQ15" s="89"/>
      <c r="IR15" s="89"/>
      <c r="IS15" s="89"/>
      <c r="IT15" s="89"/>
      <c r="IU15" s="89"/>
      <c r="IV15" s="89"/>
      <c r="IW15" s="89"/>
      <c r="IX15" s="89"/>
      <c r="IY15" s="89"/>
      <c r="IZ15" s="89"/>
      <c r="JA15" s="89"/>
      <c r="JB15" s="89"/>
      <c r="JC15" s="89"/>
      <c r="JD15" s="89"/>
      <c r="JE15" s="89"/>
      <c r="JF15" s="89"/>
      <c r="JG15" s="89"/>
      <c r="JH15" s="89"/>
      <c r="JI15" s="89"/>
      <c r="JJ15" s="89"/>
      <c r="JK15" s="89"/>
      <c r="JL15" s="89"/>
      <c r="JM15" s="89"/>
      <c r="JN15" s="89"/>
      <c r="JO15" s="89"/>
      <c r="JP15" s="89"/>
      <c r="JQ15" s="89"/>
      <c r="JR15" s="89"/>
      <c r="JS15" s="89"/>
      <c r="JT15" s="89"/>
      <c r="JU15" s="89"/>
      <c r="JV15" s="89"/>
      <c r="JW15" s="89"/>
      <c r="JX15" s="89"/>
      <c r="JY15" s="89"/>
      <c r="JZ15" s="89"/>
      <c r="KA15" s="89"/>
      <c r="KB15" s="89"/>
      <c r="KC15" s="89"/>
      <c r="KD15" s="89"/>
      <c r="KE15" s="89"/>
      <c r="KF15" s="89"/>
      <c r="KG15" s="89"/>
      <c r="KH15" s="89"/>
      <c r="KI15" s="89"/>
      <c r="KJ15" s="89"/>
      <c r="KK15" s="89"/>
      <c r="KL15" s="89"/>
      <c r="KM15" s="89"/>
      <c r="KN15" s="89"/>
      <c r="KO15" s="89"/>
      <c r="KP15" s="89"/>
      <c r="KQ15" s="89"/>
      <c r="KR15" s="89"/>
      <c r="KS15" s="89"/>
      <c r="KT15" s="89"/>
      <c r="KU15" s="89"/>
      <c r="KV15" s="89"/>
      <c r="KW15" s="89"/>
      <c r="KX15" s="89"/>
      <c r="KY15" s="89"/>
      <c r="KZ15" s="89"/>
      <c r="LA15" s="89"/>
      <c r="LB15" s="89"/>
      <c r="LC15" s="89"/>
      <c r="LD15" s="89"/>
      <c r="LE15" s="89"/>
      <c r="LF15" s="89"/>
      <c r="LG15" s="89"/>
      <c r="LH15" s="89"/>
      <c r="LI15" s="89"/>
      <c r="LJ15" s="89"/>
      <c r="LK15" s="89"/>
      <c r="LL15" s="89"/>
      <c r="LM15" s="89"/>
      <c r="LN15" s="89"/>
      <c r="LO15" s="89"/>
      <c r="LP15" s="89"/>
      <c r="LQ15" s="89"/>
      <c r="LR15" s="89"/>
      <c r="LS15" s="89"/>
      <c r="LT15" s="89"/>
      <c r="LU15" s="89"/>
      <c r="LV15" s="89"/>
      <c r="LW15" s="89"/>
      <c r="LX15" s="89"/>
      <c r="LY15" s="89"/>
      <c r="LZ15" s="89"/>
      <c r="MA15" s="89"/>
      <c r="MB15" s="89"/>
      <c r="MC15" s="89"/>
      <c r="MD15" s="89"/>
      <c r="ME15" s="89"/>
      <c r="MF15" s="89"/>
      <c r="MG15" s="89"/>
      <c r="MH15" s="89"/>
      <c r="MI15" s="89"/>
      <c r="MJ15" s="89"/>
      <c r="MK15" s="89"/>
      <c r="ML15" s="89"/>
      <c r="MM15" s="89"/>
      <c r="MN15" s="89"/>
      <c r="MO15" s="89"/>
      <c r="MP15" s="89"/>
      <c r="MQ15" s="89"/>
      <c r="MR15" s="89"/>
      <c r="MS15" s="89"/>
      <c r="MT15" s="89"/>
      <c r="MU15" s="89"/>
      <c r="MV15" s="89"/>
      <c r="MW15" s="89"/>
      <c r="MX15" s="89"/>
      <c r="MY15" s="89"/>
      <c r="MZ15" s="89"/>
      <c r="NA15" s="89"/>
      <c r="NB15" s="89"/>
      <c r="NC15" s="89"/>
      <c r="ND15" s="89"/>
      <c r="NE15" s="89"/>
      <c r="NF15" s="89"/>
      <c r="NG15" s="89"/>
      <c r="NH15" s="89"/>
      <c r="NI15" s="89"/>
      <c r="NJ15" s="89"/>
      <c r="NK15" s="89"/>
      <c r="NL15" s="89"/>
      <c r="NM15" s="89"/>
      <c r="NN15" s="89"/>
      <c r="NO15" s="89"/>
      <c r="NP15" s="89"/>
      <c r="NQ15" s="89"/>
      <c r="NR15" s="89"/>
      <c r="NS15" s="89"/>
      <c r="NT15" s="89"/>
      <c r="NU15" s="89"/>
      <c r="NV15" s="89"/>
      <c r="NW15" s="89"/>
      <c r="NX15" s="89"/>
      <c r="NY15" s="89"/>
      <c r="NZ15" s="89"/>
      <c r="OA15" s="89"/>
      <c r="OB15" s="89"/>
      <c r="OC15" s="89"/>
      <c r="OD15" s="89"/>
      <c r="OE15" s="89"/>
      <c r="OF15" s="89"/>
      <c r="OG15" s="89"/>
      <c r="OH15" s="89"/>
      <c r="OI15" s="89"/>
      <c r="OJ15" s="89"/>
    </row>
    <row r="16" spans="1:400" ht="15" customHeight="1" x14ac:dyDescent="0.3">
      <c r="A16" s="87" t="s">
        <v>411</v>
      </c>
      <c r="B16" s="12" t="s">
        <v>421</v>
      </c>
      <c r="C16" s="90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6"/>
      <c r="AV16" s="86"/>
      <c r="AW16" s="86"/>
      <c r="AX16" s="86"/>
      <c r="AY16" s="86"/>
      <c r="AZ16" s="86"/>
      <c r="BA16" s="86"/>
      <c r="BB16" s="86"/>
      <c r="BC16" s="86"/>
      <c r="BD16" s="86"/>
      <c r="BE16" s="86"/>
      <c r="BF16" s="86"/>
      <c r="BG16" s="86"/>
      <c r="BH16" s="86"/>
      <c r="BI16" s="86"/>
      <c r="BJ16" s="91"/>
      <c r="BK16" s="91"/>
      <c r="BL16" s="91"/>
      <c r="BM16" s="91"/>
      <c r="BN16" s="91"/>
      <c r="BO16" s="91"/>
      <c r="BP16" s="91"/>
      <c r="BQ16" s="92"/>
      <c r="BR16" s="91"/>
      <c r="BS16" s="91"/>
      <c r="BT16" s="91"/>
      <c r="BU16" s="91"/>
      <c r="BV16" s="91"/>
      <c r="BW16" s="91"/>
      <c r="BX16" s="91"/>
      <c r="BY16" s="91"/>
      <c r="BZ16" s="91"/>
      <c r="CA16" s="86"/>
      <c r="CB16" s="86"/>
      <c r="CC16" s="86"/>
      <c r="CD16" s="86"/>
      <c r="CE16" s="86"/>
      <c r="CF16" s="86"/>
      <c r="CG16" s="86"/>
      <c r="CH16" s="86"/>
      <c r="CI16" s="86"/>
      <c r="CJ16" s="86"/>
      <c r="CK16" s="86"/>
      <c r="CL16" s="86"/>
      <c r="CM16" s="86"/>
      <c r="CN16" s="86"/>
      <c r="CO16" s="86"/>
      <c r="CP16" s="86"/>
      <c r="CQ16" s="86"/>
      <c r="CR16" s="86"/>
      <c r="CS16" s="86"/>
      <c r="CT16" s="86"/>
      <c r="CU16" s="86"/>
      <c r="CV16" s="86"/>
      <c r="CW16" s="86"/>
      <c r="CX16" s="86"/>
      <c r="CY16" s="86"/>
      <c r="CZ16" s="86"/>
      <c r="DA16" s="86"/>
      <c r="DB16" s="86"/>
      <c r="DC16" s="86"/>
      <c r="DD16" s="86"/>
      <c r="DE16" s="86"/>
      <c r="DF16" s="86"/>
      <c r="DG16" s="86"/>
      <c r="DH16" s="86"/>
      <c r="DI16" s="86"/>
      <c r="DJ16" s="86"/>
      <c r="DK16" s="86"/>
      <c r="DL16" s="86"/>
      <c r="DM16" s="86"/>
      <c r="DN16" s="86"/>
      <c r="DO16" s="86"/>
      <c r="DP16" s="86"/>
      <c r="DQ16" s="86"/>
      <c r="DR16" s="86"/>
      <c r="DS16" s="86"/>
      <c r="DT16" s="86"/>
      <c r="DU16" s="86"/>
      <c r="DV16" s="86"/>
      <c r="DW16" s="86"/>
      <c r="DX16" s="86"/>
      <c r="DY16" s="86"/>
      <c r="DZ16" s="86"/>
      <c r="EA16" s="86"/>
      <c r="EB16" s="86"/>
      <c r="EC16" s="86"/>
      <c r="ED16" s="86"/>
      <c r="EE16" s="86"/>
      <c r="EF16" s="86"/>
      <c r="EG16" s="86"/>
      <c r="EH16" s="86"/>
      <c r="EI16" s="86"/>
      <c r="EJ16" s="86"/>
      <c r="EK16" s="86"/>
      <c r="EL16" s="86"/>
      <c r="EM16" s="86"/>
      <c r="EN16" s="86"/>
      <c r="EO16" s="86"/>
      <c r="EP16" s="86"/>
      <c r="EQ16" s="86"/>
      <c r="ER16" s="86"/>
      <c r="ES16" s="86"/>
      <c r="ET16" s="86"/>
      <c r="EU16" s="86"/>
      <c r="EV16" s="86"/>
      <c r="EW16" s="86"/>
      <c r="EX16" s="86"/>
      <c r="EY16" s="86"/>
      <c r="EZ16" s="86"/>
      <c r="FA16" s="86"/>
      <c r="FB16" s="86"/>
      <c r="FC16" s="86"/>
      <c r="FD16" s="86"/>
      <c r="FE16" s="86"/>
      <c r="FF16" s="86"/>
      <c r="FG16" s="86"/>
      <c r="FH16" s="86"/>
      <c r="FI16" s="86"/>
      <c r="FJ16" s="86"/>
      <c r="FK16" s="86"/>
      <c r="FL16" s="86"/>
      <c r="FM16" s="86"/>
      <c r="FN16" s="86"/>
      <c r="FO16" s="86"/>
      <c r="FP16" s="86"/>
      <c r="FQ16" s="86"/>
      <c r="FR16" s="86"/>
      <c r="FS16" s="86"/>
      <c r="FT16" s="86"/>
      <c r="FU16" s="86"/>
      <c r="FV16" s="86"/>
      <c r="FW16" s="86"/>
      <c r="FX16" s="86"/>
      <c r="FY16" s="86"/>
      <c r="FZ16" s="86"/>
      <c r="GA16" s="86"/>
      <c r="GB16" s="86"/>
      <c r="GC16" s="86"/>
      <c r="GD16" s="86"/>
      <c r="GE16" s="86"/>
      <c r="GF16" s="86"/>
      <c r="GG16" s="86"/>
      <c r="GH16" s="86"/>
      <c r="GI16" s="86"/>
      <c r="GJ16" s="86"/>
      <c r="GK16" s="86"/>
      <c r="GL16" s="86"/>
      <c r="GM16" s="86"/>
      <c r="GN16" s="86"/>
      <c r="GO16" s="86"/>
      <c r="GP16" s="86"/>
      <c r="GQ16" s="86"/>
      <c r="GR16" s="86"/>
      <c r="GS16" s="86"/>
      <c r="GT16" s="86"/>
      <c r="GU16" s="86"/>
      <c r="GV16" s="86"/>
      <c r="GW16" s="86"/>
      <c r="GX16" s="86"/>
      <c r="GY16" s="86"/>
      <c r="GZ16" s="86"/>
      <c r="HA16" s="86"/>
      <c r="HB16" s="86"/>
      <c r="HC16" s="86"/>
      <c r="HD16" s="86"/>
      <c r="HE16" s="86"/>
      <c r="HF16" s="86"/>
      <c r="HG16" s="86"/>
      <c r="HH16" s="86"/>
      <c r="HI16" s="86"/>
      <c r="HJ16" s="86"/>
      <c r="HK16" s="86"/>
      <c r="HL16" s="86"/>
      <c r="HM16" s="86"/>
      <c r="HN16" s="86"/>
      <c r="HO16" s="86"/>
      <c r="HP16" s="86"/>
      <c r="HQ16" s="86"/>
      <c r="HR16" s="86"/>
      <c r="HS16" s="86"/>
      <c r="HT16" s="86"/>
      <c r="HU16" s="86"/>
      <c r="HV16" s="86"/>
      <c r="HW16" s="86"/>
      <c r="HX16" s="86"/>
      <c r="HY16" s="86"/>
      <c r="HZ16" s="86"/>
      <c r="IA16" s="86"/>
      <c r="IB16" s="86"/>
      <c r="IC16" s="86"/>
      <c r="ID16" s="86"/>
      <c r="IE16" s="86"/>
      <c r="IF16" s="86"/>
      <c r="IG16" s="86"/>
      <c r="IH16" s="86"/>
      <c r="II16" s="86"/>
      <c r="IJ16" s="86"/>
      <c r="IK16" s="86"/>
      <c r="IL16" s="86"/>
      <c r="IM16" s="86"/>
      <c r="IN16" s="86"/>
      <c r="IO16" s="86"/>
      <c r="IP16" s="86"/>
      <c r="IQ16" s="86"/>
      <c r="IR16" s="86"/>
      <c r="IS16" s="86"/>
      <c r="IT16" s="86"/>
      <c r="IU16" s="86"/>
      <c r="IV16" s="86"/>
      <c r="IW16" s="86"/>
      <c r="IX16" s="86"/>
      <c r="IY16" s="86"/>
      <c r="IZ16" s="86"/>
      <c r="JA16" s="86"/>
      <c r="JB16" s="86"/>
      <c r="JC16" s="86"/>
      <c r="JD16" s="86"/>
      <c r="JE16" s="86"/>
      <c r="JF16" s="86"/>
      <c r="JG16" s="86"/>
      <c r="JH16" s="86"/>
      <c r="JI16" s="86"/>
      <c r="JJ16" s="86"/>
      <c r="JK16" s="86"/>
      <c r="JL16" s="86"/>
      <c r="JM16" s="86"/>
      <c r="JN16" s="86"/>
      <c r="JO16" s="86"/>
      <c r="JP16" s="86"/>
      <c r="JQ16" s="86"/>
      <c r="JR16" s="86"/>
      <c r="JS16" s="86"/>
      <c r="JT16" s="86"/>
      <c r="JU16" s="86"/>
      <c r="JV16" s="86"/>
      <c r="JW16" s="86"/>
      <c r="JX16" s="86"/>
      <c r="JY16" s="86"/>
      <c r="JZ16" s="86"/>
      <c r="KA16" s="86"/>
      <c r="KB16" s="86"/>
      <c r="KC16" s="86"/>
      <c r="KD16" s="86"/>
      <c r="KE16" s="86"/>
      <c r="KF16" s="86"/>
      <c r="KG16" s="86"/>
      <c r="KH16" s="86"/>
      <c r="KI16" s="86"/>
      <c r="KJ16" s="86"/>
      <c r="KK16" s="86"/>
      <c r="KL16" s="86"/>
      <c r="KM16" s="86"/>
      <c r="KN16" s="86"/>
      <c r="KO16" s="86"/>
      <c r="KP16" s="86"/>
      <c r="KQ16" s="86"/>
      <c r="KR16" s="86"/>
      <c r="KS16" s="86"/>
      <c r="KT16" s="86"/>
      <c r="KU16" s="86"/>
      <c r="KV16" s="86"/>
      <c r="KW16" s="86"/>
      <c r="KX16" s="86"/>
      <c r="KY16" s="86"/>
      <c r="KZ16" s="86"/>
      <c r="LA16" s="86"/>
      <c r="LB16" s="86"/>
      <c r="LC16" s="86"/>
      <c r="LD16" s="86"/>
      <c r="LE16" s="86"/>
      <c r="LF16" s="86"/>
      <c r="LG16" s="86"/>
      <c r="LH16" s="86"/>
      <c r="LI16" s="86"/>
      <c r="LJ16" s="86"/>
      <c r="LK16" s="86"/>
      <c r="LL16" s="86"/>
      <c r="LM16" s="86"/>
      <c r="LN16" s="86"/>
      <c r="LO16" s="86"/>
      <c r="LP16" s="86"/>
      <c r="LQ16" s="86"/>
      <c r="LR16" s="86"/>
      <c r="LS16" s="86"/>
      <c r="LT16" s="86"/>
      <c r="LU16" s="86"/>
      <c r="LV16" s="86"/>
      <c r="LW16" s="86"/>
      <c r="LX16" s="86"/>
      <c r="LY16" s="86"/>
      <c r="LZ16" s="86"/>
      <c r="MA16" s="86"/>
      <c r="MB16" s="86"/>
      <c r="MC16" s="86"/>
      <c r="MD16" s="86"/>
      <c r="ME16" s="86"/>
      <c r="MF16" s="86"/>
      <c r="MG16" s="86"/>
      <c r="MH16" s="86"/>
      <c r="MI16" s="86"/>
      <c r="MJ16" s="86"/>
      <c r="MK16" s="86"/>
      <c r="ML16" s="86"/>
      <c r="MM16" s="86"/>
      <c r="MN16" s="86"/>
      <c r="MO16" s="86"/>
      <c r="MP16" s="86"/>
      <c r="MQ16" s="86"/>
      <c r="MR16" s="86"/>
      <c r="MS16" s="86"/>
      <c r="MT16" s="86"/>
      <c r="MU16" s="86"/>
      <c r="MV16" s="86"/>
      <c r="MW16" s="86"/>
      <c r="MX16" s="86"/>
      <c r="MY16" s="86"/>
      <c r="MZ16" s="86"/>
      <c r="NA16" s="86"/>
      <c r="NB16" s="86"/>
      <c r="NC16" s="86"/>
      <c r="ND16" s="86"/>
      <c r="NE16" s="86"/>
      <c r="NF16" s="86"/>
      <c r="NG16" s="86"/>
      <c r="NH16" s="86"/>
      <c r="NI16" s="86"/>
      <c r="NJ16" s="86"/>
      <c r="NK16" s="86"/>
      <c r="NL16" s="86"/>
      <c r="NM16" s="86"/>
      <c r="NN16" s="86"/>
      <c r="NO16" s="86"/>
      <c r="NP16" s="86"/>
      <c r="NQ16" s="86"/>
      <c r="NR16" s="86"/>
      <c r="NS16" s="86"/>
      <c r="NT16" s="86"/>
      <c r="NU16" s="86"/>
      <c r="NV16" s="86"/>
      <c r="NW16" s="86"/>
      <c r="NX16" s="86"/>
      <c r="NY16" s="86"/>
      <c r="NZ16" s="86"/>
      <c r="OA16" s="86"/>
      <c r="OB16" s="86"/>
      <c r="OC16" s="86"/>
      <c r="OD16" s="86"/>
      <c r="OE16" s="86"/>
      <c r="OF16" s="86"/>
      <c r="OG16" s="86"/>
      <c r="OH16" s="86"/>
      <c r="OI16" s="86"/>
      <c r="OJ16" s="86"/>
    </row>
    <row r="17" spans="1:400" ht="15" customHeight="1" x14ac:dyDescent="0.3">
      <c r="A17" s="87" t="s">
        <v>412</v>
      </c>
      <c r="B17" s="59" t="s">
        <v>422</v>
      </c>
      <c r="C17" s="71"/>
      <c r="D17" s="40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 t="str">
        <f t="shared" ref="R17:AW17" si="51">R2</f>
        <v>Janvier 2018</v>
      </c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 t="str">
        <f t="shared" si="51"/>
        <v>Février 2018</v>
      </c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  <c r="BX17" s="39"/>
      <c r="BY17" s="39"/>
      <c r="BZ17" s="39"/>
      <c r="CA17" s="39"/>
      <c r="CB17" s="39" t="str">
        <f t="shared" ref="CB17:DD17" si="52">CB2</f>
        <v>Mars 2018</v>
      </c>
      <c r="CC17" s="39"/>
      <c r="CD17" s="39"/>
      <c r="CE17" s="39"/>
      <c r="CF17" s="39"/>
      <c r="CG17" s="39"/>
      <c r="CH17" s="39"/>
      <c r="CI17" s="39"/>
      <c r="CJ17" s="39"/>
      <c r="CK17" s="39"/>
      <c r="CL17" s="39"/>
      <c r="CM17" s="39"/>
      <c r="CN17" s="39"/>
      <c r="CO17" s="39"/>
      <c r="CP17" s="39"/>
      <c r="CQ17" s="39"/>
      <c r="CR17" s="39"/>
      <c r="CS17" s="39"/>
      <c r="CT17" s="39"/>
      <c r="CU17" s="39"/>
      <c r="CV17" s="39"/>
      <c r="CW17" s="39"/>
      <c r="CX17" s="39"/>
      <c r="CY17" s="39"/>
      <c r="CZ17" s="39"/>
      <c r="DA17" s="39"/>
      <c r="DB17" s="39"/>
      <c r="DC17" s="39"/>
      <c r="DD17" s="39" t="str">
        <f t="shared" si="52"/>
        <v>Avril 2018</v>
      </c>
      <c r="DE17" s="39"/>
      <c r="DF17" s="39"/>
      <c r="DG17" s="39"/>
      <c r="DH17" s="39"/>
      <c r="DI17" s="39"/>
      <c r="DJ17" s="39"/>
      <c r="DK17" s="39"/>
      <c r="DL17" s="39"/>
      <c r="DM17" s="39"/>
      <c r="DN17" s="39"/>
      <c r="DO17" s="39"/>
      <c r="DP17" s="39"/>
      <c r="DQ17" s="39"/>
      <c r="DR17" s="39"/>
      <c r="DS17" s="39"/>
      <c r="DT17" s="39"/>
      <c r="DU17" s="39"/>
      <c r="DV17" s="39"/>
      <c r="DW17" s="39"/>
      <c r="DX17" s="39"/>
      <c r="DY17" s="39"/>
      <c r="DZ17" s="39"/>
      <c r="EA17" s="39"/>
      <c r="EB17" s="39"/>
      <c r="EC17" s="39"/>
      <c r="ED17" s="39"/>
      <c r="EE17" s="39"/>
      <c r="EF17" s="39"/>
      <c r="EG17" s="39"/>
      <c r="EH17" s="39"/>
      <c r="EI17" s="39" t="str">
        <f t="shared" ref="EI17:FM17" si="53">EI2</f>
        <v>Mai 2018</v>
      </c>
      <c r="EJ17" s="39"/>
      <c r="EK17" s="39"/>
      <c r="EL17" s="39"/>
      <c r="EM17" s="39"/>
      <c r="EN17" s="39"/>
      <c r="EO17" s="39"/>
      <c r="EP17" s="39"/>
      <c r="EQ17" s="39"/>
      <c r="ER17" s="39"/>
      <c r="ES17" s="39"/>
      <c r="ET17" s="39"/>
      <c r="EU17" s="39"/>
      <c r="EV17" s="39"/>
      <c r="EW17" s="39"/>
      <c r="EX17" s="39"/>
      <c r="EY17" s="39"/>
      <c r="EZ17" s="39"/>
      <c r="FA17" s="39"/>
      <c r="FB17" s="39"/>
      <c r="FC17" s="39"/>
      <c r="FD17" s="39"/>
      <c r="FE17" s="39"/>
      <c r="FF17" s="39"/>
      <c r="FG17" s="39"/>
      <c r="FH17" s="39"/>
      <c r="FI17" s="39"/>
      <c r="FJ17" s="39"/>
      <c r="FK17" s="39"/>
      <c r="FL17" s="39"/>
      <c r="FM17" s="39" t="str">
        <f t="shared" si="53"/>
        <v>Juin 2018</v>
      </c>
      <c r="FN17" s="39"/>
      <c r="FO17" s="39"/>
      <c r="FP17" s="39"/>
      <c r="FQ17" s="39"/>
      <c r="FR17" s="39"/>
      <c r="FS17" s="39"/>
      <c r="FT17" s="39"/>
      <c r="FU17" s="39"/>
      <c r="FV17" s="39"/>
      <c r="FW17" s="39"/>
      <c r="FX17" s="39"/>
      <c r="FY17" s="39"/>
      <c r="FZ17" s="39"/>
      <c r="GA17" s="39"/>
      <c r="GB17" s="39"/>
      <c r="GC17" s="39"/>
      <c r="GD17" s="39"/>
      <c r="GE17" s="39"/>
      <c r="GF17" s="39"/>
      <c r="GG17" s="39"/>
      <c r="GH17" s="39"/>
      <c r="GI17" s="39"/>
      <c r="GJ17" s="39"/>
      <c r="GK17" s="39"/>
      <c r="GL17" s="39"/>
      <c r="GM17" s="39"/>
      <c r="GN17" s="39"/>
      <c r="GO17" s="39"/>
      <c r="GP17" s="39"/>
      <c r="GQ17" s="39"/>
      <c r="GR17" s="39" t="str">
        <f t="shared" ref="GR17:HV17" si="54">GR2</f>
        <v>Juillet 2018</v>
      </c>
      <c r="GS17" s="39"/>
      <c r="GT17" s="39"/>
      <c r="GU17" s="39"/>
      <c r="GV17" s="39"/>
      <c r="GW17" s="39"/>
      <c r="GX17" s="39"/>
      <c r="GY17" s="39"/>
      <c r="GZ17" s="39"/>
      <c r="HA17" s="39"/>
      <c r="HB17" s="39"/>
      <c r="HC17" s="39"/>
      <c r="HD17" s="39"/>
      <c r="HE17" s="39"/>
      <c r="HF17" s="39"/>
      <c r="HG17" s="39"/>
      <c r="HH17" s="39"/>
      <c r="HI17" s="39"/>
      <c r="HJ17" s="39"/>
      <c r="HK17" s="39"/>
      <c r="HL17" s="39"/>
      <c r="HM17" s="39"/>
      <c r="HN17" s="39"/>
      <c r="HO17" s="39"/>
      <c r="HP17" s="39"/>
      <c r="HQ17" s="39"/>
      <c r="HR17" s="39"/>
      <c r="HS17" s="39"/>
      <c r="HT17" s="39"/>
      <c r="HU17" s="39"/>
      <c r="HV17" s="39" t="str">
        <f t="shared" si="54"/>
        <v>Août 2018</v>
      </c>
      <c r="HW17" s="39"/>
      <c r="HX17" s="39"/>
      <c r="HY17" s="39"/>
      <c r="HZ17" s="39"/>
      <c r="IA17" s="39"/>
      <c r="IB17" s="39"/>
      <c r="IC17" s="39"/>
      <c r="ID17" s="39"/>
      <c r="IE17" s="39"/>
      <c r="IF17" s="39"/>
      <c r="IG17" s="39"/>
      <c r="IH17" s="39"/>
      <c r="II17" s="39"/>
      <c r="IJ17" s="39"/>
      <c r="IK17" s="39"/>
      <c r="IL17" s="39"/>
      <c r="IM17" s="39"/>
      <c r="IN17" s="39"/>
      <c r="IO17" s="39"/>
      <c r="IP17" s="39"/>
      <c r="IQ17" s="39"/>
      <c r="IR17" s="39"/>
      <c r="IS17" s="39"/>
      <c r="IT17" s="39"/>
      <c r="IU17" s="39"/>
      <c r="IV17" s="39"/>
      <c r="IW17" s="39"/>
      <c r="IX17" s="39"/>
      <c r="IY17" s="39"/>
      <c r="IZ17" s="39"/>
      <c r="JA17" s="39" t="str">
        <f t="shared" ref="JA17:LJ17" si="55">JA2</f>
        <v>Septembre 2018</v>
      </c>
      <c r="JB17" s="39"/>
      <c r="JC17" s="39"/>
      <c r="JD17" s="39"/>
      <c r="JE17" s="39"/>
      <c r="JF17" s="39"/>
      <c r="JG17" s="39"/>
      <c r="JH17" s="39"/>
      <c r="JI17" s="39"/>
      <c r="JJ17" s="39"/>
      <c r="JK17" s="39"/>
      <c r="JL17" s="39"/>
      <c r="JM17" s="39"/>
      <c r="JN17" s="39"/>
      <c r="JO17" s="39"/>
      <c r="JP17" s="39"/>
      <c r="JQ17" s="39"/>
      <c r="JR17" s="39"/>
      <c r="JS17" s="39"/>
      <c r="JT17" s="39"/>
      <c r="JU17" s="39"/>
      <c r="JV17" s="39"/>
      <c r="JW17" s="39"/>
      <c r="JX17" s="39"/>
      <c r="JY17" s="39"/>
      <c r="JZ17" s="39"/>
      <c r="KA17" s="39"/>
      <c r="KB17" s="39"/>
      <c r="KC17" s="39"/>
      <c r="KD17" s="39"/>
      <c r="KE17" s="39"/>
      <c r="KF17" s="39" t="str">
        <f t="shared" si="55"/>
        <v>Octobre 2018</v>
      </c>
      <c r="KG17" s="39"/>
      <c r="KH17" s="39"/>
      <c r="KI17" s="39"/>
      <c r="KJ17" s="39"/>
      <c r="KK17" s="39"/>
      <c r="KL17" s="39"/>
      <c r="KM17" s="39"/>
      <c r="KN17" s="39"/>
      <c r="KO17" s="39"/>
      <c r="KP17" s="39"/>
      <c r="KQ17" s="39"/>
      <c r="KR17" s="39"/>
      <c r="KS17" s="39"/>
      <c r="KT17" s="39"/>
      <c r="KU17" s="39"/>
      <c r="KV17" s="39"/>
      <c r="KW17" s="39"/>
      <c r="KX17" s="39"/>
      <c r="KY17" s="39"/>
      <c r="KZ17" s="39"/>
      <c r="LA17" s="39"/>
      <c r="LB17" s="39"/>
      <c r="LC17" s="39"/>
      <c r="LD17" s="39"/>
      <c r="LE17" s="39"/>
      <c r="LF17" s="39"/>
      <c r="LG17" s="39"/>
      <c r="LH17" s="39"/>
      <c r="LI17" s="39"/>
      <c r="LJ17" s="39" t="str">
        <f t="shared" si="55"/>
        <v>Novembre 2018</v>
      </c>
      <c r="LK17" s="39"/>
      <c r="LL17" s="39"/>
      <c r="LM17" s="39"/>
      <c r="LN17" s="39"/>
      <c r="LO17" s="39"/>
      <c r="LP17" s="39"/>
      <c r="LQ17" s="39"/>
      <c r="LR17" s="39"/>
      <c r="LS17" s="39"/>
      <c r="LT17" s="39"/>
      <c r="LU17" s="39"/>
      <c r="LV17" s="39"/>
      <c r="LW17" s="39"/>
      <c r="LX17" s="39"/>
      <c r="LY17" s="39"/>
      <c r="LZ17" s="39"/>
      <c r="MA17" s="39"/>
      <c r="MB17" s="39"/>
      <c r="MC17" s="39"/>
      <c r="MD17" s="39"/>
      <c r="ME17" s="39"/>
      <c r="MF17" s="39"/>
      <c r="MG17" s="39"/>
      <c r="MH17" s="39"/>
      <c r="MI17" s="39"/>
      <c r="MJ17" s="39"/>
      <c r="MK17" s="39"/>
      <c r="ML17" s="39"/>
      <c r="MM17" s="39"/>
      <c r="MN17" s="39"/>
      <c r="MO17" s="39" t="str">
        <f t="shared" ref="MO17" si="56">MO2</f>
        <v>Décembre 2018</v>
      </c>
      <c r="MP17" s="39"/>
      <c r="MQ17" s="39"/>
      <c r="MR17" s="39"/>
      <c r="MS17" s="39"/>
      <c r="MT17" s="39"/>
      <c r="MU17" s="39"/>
      <c r="MV17" s="39"/>
      <c r="MW17" s="39"/>
      <c r="MX17" s="39"/>
      <c r="MY17" s="39"/>
      <c r="MZ17" s="39"/>
      <c r="NA17" s="39"/>
      <c r="NB17" s="39"/>
      <c r="NC17" s="39"/>
      <c r="ND17" s="39"/>
      <c r="NE17" s="39"/>
      <c r="NF17" s="39"/>
      <c r="NG17" s="39"/>
      <c r="NH17" s="39"/>
      <c r="NI17" s="39"/>
      <c r="NJ17" s="39"/>
      <c r="NK17" s="39"/>
      <c r="NL17" s="39"/>
      <c r="NM17" s="39"/>
      <c r="NN17" s="39"/>
      <c r="NO17" s="39"/>
      <c r="NP17" s="39"/>
      <c r="NQ17" s="39"/>
      <c r="NR17" s="39"/>
      <c r="NS17" s="39" t="str">
        <f t="shared" ref="NS17" si="57">NS2</f>
        <v>Janvier 2019</v>
      </c>
      <c r="NT17" s="39"/>
      <c r="NU17" s="39"/>
      <c r="NV17" s="39"/>
      <c r="NW17" s="39"/>
      <c r="NX17" s="39"/>
      <c r="NY17" s="39"/>
      <c r="NZ17" s="39"/>
      <c r="OA17" s="39"/>
      <c r="OB17" s="39"/>
      <c r="OC17" s="39"/>
      <c r="OD17" s="39"/>
      <c r="OE17" s="39"/>
      <c r="OF17" s="39"/>
      <c r="OG17" s="39"/>
      <c r="OH17" s="39"/>
      <c r="OI17" s="39"/>
      <c r="OJ17" s="41"/>
    </row>
    <row r="18" spans="1:400" ht="15" customHeight="1" x14ac:dyDescent="0.3">
      <c r="A18" s="87" t="s">
        <v>471</v>
      </c>
      <c r="B18" s="65" t="s">
        <v>474</v>
      </c>
      <c r="C18" s="71"/>
      <c r="D18" s="73">
        <f>D3</f>
        <v>1</v>
      </c>
      <c r="E18" s="74">
        <f t="shared" ref="E18:BP18" si="58">E3</f>
        <v>1</v>
      </c>
      <c r="F18" s="74">
        <f t="shared" si="58"/>
        <v>1</v>
      </c>
      <c r="G18" s="74">
        <f t="shared" si="58"/>
        <v>1</v>
      </c>
      <c r="H18" s="74">
        <f t="shared" si="58"/>
        <v>1</v>
      </c>
      <c r="I18" s="74">
        <f t="shared" si="58"/>
        <v>1</v>
      </c>
      <c r="J18" s="74">
        <f t="shared" si="58"/>
        <v>1</v>
      </c>
      <c r="K18" s="74">
        <f t="shared" si="58"/>
        <v>2</v>
      </c>
      <c r="L18" s="74">
        <f t="shared" si="58"/>
        <v>2</v>
      </c>
      <c r="M18" s="74">
        <f t="shared" si="58"/>
        <v>2</v>
      </c>
      <c r="N18" s="74">
        <f t="shared" si="58"/>
        <v>2</v>
      </c>
      <c r="O18" s="74">
        <f t="shared" si="58"/>
        <v>2</v>
      </c>
      <c r="P18" s="74">
        <f t="shared" si="58"/>
        <v>2</v>
      </c>
      <c r="Q18" s="74">
        <f t="shared" si="58"/>
        <v>2</v>
      </c>
      <c r="R18" s="74">
        <f t="shared" si="58"/>
        <v>3</v>
      </c>
      <c r="S18" s="74">
        <f t="shared" si="58"/>
        <v>3</v>
      </c>
      <c r="T18" s="74">
        <f t="shared" si="58"/>
        <v>3</v>
      </c>
      <c r="U18" s="74">
        <f t="shared" si="58"/>
        <v>3</v>
      </c>
      <c r="V18" s="74">
        <f t="shared" si="58"/>
        <v>3</v>
      </c>
      <c r="W18" s="74">
        <f t="shared" si="58"/>
        <v>3</v>
      </c>
      <c r="X18" s="74">
        <f t="shared" si="58"/>
        <v>3</v>
      </c>
      <c r="Y18" s="74">
        <f t="shared" si="58"/>
        <v>4</v>
      </c>
      <c r="Z18" s="74">
        <f t="shared" si="58"/>
        <v>4</v>
      </c>
      <c r="AA18" s="74">
        <f t="shared" si="58"/>
        <v>4</v>
      </c>
      <c r="AB18" s="74">
        <f t="shared" si="58"/>
        <v>4</v>
      </c>
      <c r="AC18" s="74">
        <f t="shared" si="58"/>
        <v>4</v>
      </c>
      <c r="AD18" s="74">
        <f t="shared" si="58"/>
        <v>4</v>
      </c>
      <c r="AE18" s="74">
        <f t="shared" si="58"/>
        <v>4</v>
      </c>
      <c r="AF18" s="74">
        <f t="shared" si="58"/>
        <v>5</v>
      </c>
      <c r="AG18" s="74">
        <f t="shared" si="58"/>
        <v>5</v>
      </c>
      <c r="AH18" s="74">
        <f t="shared" si="58"/>
        <v>5</v>
      </c>
      <c r="AI18" s="74">
        <f t="shared" si="58"/>
        <v>5</v>
      </c>
      <c r="AJ18" s="74">
        <f t="shared" si="58"/>
        <v>5</v>
      </c>
      <c r="AK18" s="74">
        <f t="shared" si="58"/>
        <v>5</v>
      </c>
      <c r="AL18" s="74">
        <f t="shared" si="58"/>
        <v>5</v>
      </c>
      <c r="AM18" s="74">
        <f t="shared" si="58"/>
        <v>6</v>
      </c>
      <c r="AN18" s="74">
        <f t="shared" si="58"/>
        <v>6</v>
      </c>
      <c r="AO18" s="74">
        <f t="shared" si="58"/>
        <v>6</v>
      </c>
      <c r="AP18" s="74">
        <f t="shared" si="58"/>
        <v>6</v>
      </c>
      <c r="AQ18" s="74">
        <f t="shared" si="58"/>
        <v>6</v>
      </c>
      <c r="AR18" s="74">
        <f t="shared" si="58"/>
        <v>6</v>
      </c>
      <c r="AS18" s="74">
        <f t="shared" si="58"/>
        <v>6</v>
      </c>
      <c r="AT18" s="74">
        <f t="shared" si="58"/>
        <v>7</v>
      </c>
      <c r="AU18" s="74">
        <f t="shared" si="58"/>
        <v>7</v>
      </c>
      <c r="AV18" s="74">
        <f t="shared" si="58"/>
        <v>7</v>
      </c>
      <c r="AW18" s="74">
        <f t="shared" si="58"/>
        <v>7</v>
      </c>
      <c r="AX18" s="74">
        <f t="shared" si="58"/>
        <v>7</v>
      </c>
      <c r="AY18" s="74">
        <f t="shared" si="58"/>
        <v>7</v>
      </c>
      <c r="AZ18" s="74">
        <f t="shared" si="58"/>
        <v>7</v>
      </c>
      <c r="BA18" s="74">
        <f t="shared" si="58"/>
        <v>8</v>
      </c>
      <c r="BB18" s="74">
        <f t="shared" si="58"/>
        <v>8</v>
      </c>
      <c r="BC18" s="74">
        <f t="shared" si="58"/>
        <v>8</v>
      </c>
      <c r="BD18" s="74">
        <f t="shared" si="58"/>
        <v>8</v>
      </c>
      <c r="BE18" s="74">
        <f t="shared" si="58"/>
        <v>8</v>
      </c>
      <c r="BF18" s="74">
        <f t="shared" si="58"/>
        <v>8</v>
      </c>
      <c r="BG18" s="74">
        <f t="shared" si="58"/>
        <v>8</v>
      </c>
      <c r="BH18" s="74">
        <f t="shared" si="58"/>
        <v>9</v>
      </c>
      <c r="BI18" s="74">
        <f t="shared" si="58"/>
        <v>9</v>
      </c>
      <c r="BJ18" s="74">
        <f t="shared" si="58"/>
        <v>9</v>
      </c>
      <c r="BK18" s="74">
        <f t="shared" si="58"/>
        <v>9</v>
      </c>
      <c r="BL18" s="74">
        <f t="shared" si="58"/>
        <v>9</v>
      </c>
      <c r="BM18" s="74">
        <f t="shared" si="58"/>
        <v>9</v>
      </c>
      <c r="BN18" s="74">
        <f t="shared" si="58"/>
        <v>9</v>
      </c>
      <c r="BO18" s="74">
        <f t="shared" si="58"/>
        <v>10</v>
      </c>
      <c r="BP18" s="74">
        <f t="shared" si="58"/>
        <v>10</v>
      </c>
      <c r="BQ18" s="74">
        <f t="shared" ref="BQ18:EB18" si="59">BQ3</f>
        <v>10</v>
      </c>
      <c r="BR18" s="74">
        <f t="shared" si="59"/>
        <v>10</v>
      </c>
      <c r="BS18" s="74">
        <f t="shared" si="59"/>
        <v>10</v>
      </c>
      <c r="BT18" s="74">
        <f t="shared" si="59"/>
        <v>10</v>
      </c>
      <c r="BU18" s="74">
        <f t="shared" si="59"/>
        <v>10</v>
      </c>
      <c r="BV18" s="74">
        <f t="shared" si="59"/>
        <v>11</v>
      </c>
      <c r="BW18" s="74">
        <f t="shared" si="59"/>
        <v>11</v>
      </c>
      <c r="BX18" s="74">
        <f t="shared" si="59"/>
        <v>11</v>
      </c>
      <c r="BY18" s="74">
        <f t="shared" si="59"/>
        <v>11</v>
      </c>
      <c r="BZ18" s="74">
        <f t="shared" si="59"/>
        <v>11</v>
      </c>
      <c r="CA18" s="74">
        <f t="shared" si="59"/>
        <v>11</v>
      </c>
      <c r="CB18" s="74">
        <f t="shared" si="59"/>
        <v>11</v>
      </c>
      <c r="CC18" s="74">
        <f t="shared" si="59"/>
        <v>12</v>
      </c>
      <c r="CD18" s="74">
        <f t="shared" si="59"/>
        <v>12</v>
      </c>
      <c r="CE18" s="74">
        <f t="shared" si="59"/>
        <v>12</v>
      </c>
      <c r="CF18" s="74">
        <f t="shared" si="59"/>
        <v>12</v>
      </c>
      <c r="CG18" s="74">
        <f t="shared" si="59"/>
        <v>12</v>
      </c>
      <c r="CH18" s="74">
        <f t="shared" si="59"/>
        <v>12</v>
      </c>
      <c r="CI18" s="74">
        <f t="shared" si="59"/>
        <v>12</v>
      </c>
      <c r="CJ18" s="74">
        <f t="shared" si="59"/>
        <v>13</v>
      </c>
      <c r="CK18" s="74">
        <f t="shared" si="59"/>
        <v>13</v>
      </c>
      <c r="CL18" s="74">
        <f t="shared" si="59"/>
        <v>13</v>
      </c>
      <c r="CM18" s="74">
        <f t="shared" si="59"/>
        <v>13</v>
      </c>
      <c r="CN18" s="74">
        <f t="shared" si="59"/>
        <v>13</v>
      </c>
      <c r="CO18" s="74">
        <f t="shared" si="59"/>
        <v>13</v>
      </c>
      <c r="CP18" s="74">
        <f t="shared" si="59"/>
        <v>13</v>
      </c>
      <c r="CQ18" s="74">
        <f t="shared" si="59"/>
        <v>14</v>
      </c>
      <c r="CR18" s="74">
        <f t="shared" si="59"/>
        <v>14</v>
      </c>
      <c r="CS18" s="74">
        <f t="shared" si="59"/>
        <v>14</v>
      </c>
      <c r="CT18" s="74">
        <f t="shared" si="59"/>
        <v>14</v>
      </c>
      <c r="CU18" s="74">
        <f t="shared" si="59"/>
        <v>14</v>
      </c>
      <c r="CV18" s="74">
        <f t="shared" si="59"/>
        <v>14</v>
      </c>
      <c r="CW18" s="74">
        <f t="shared" si="59"/>
        <v>14</v>
      </c>
      <c r="CX18" s="74">
        <f t="shared" si="59"/>
        <v>15</v>
      </c>
      <c r="CY18" s="74">
        <f t="shared" si="59"/>
        <v>15</v>
      </c>
      <c r="CZ18" s="74">
        <f t="shared" si="59"/>
        <v>15</v>
      </c>
      <c r="DA18" s="74">
        <f t="shared" si="59"/>
        <v>15</v>
      </c>
      <c r="DB18" s="74">
        <f t="shared" si="59"/>
        <v>15</v>
      </c>
      <c r="DC18" s="74">
        <f t="shared" si="59"/>
        <v>15</v>
      </c>
      <c r="DD18" s="74">
        <f t="shared" si="59"/>
        <v>15</v>
      </c>
      <c r="DE18" s="74">
        <f t="shared" si="59"/>
        <v>16</v>
      </c>
      <c r="DF18" s="74">
        <f t="shared" si="59"/>
        <v>16</v>
      </c>
      <c r="DG18" s="74">
        <f t="shared" si="59"/>
        <v>16</v>
      </c>
      <c r="DH18" s="74">
        <f t="shared" si="59"/>
        <v>16</v>
      </c>
      <c r="DI18" s="74">
        <f t="shared" si="59"/>
        <v>16</v>
      </c>
      <c r="DJ18" s="74">
        <f t="shared" si="59"/>
        <v>16</v>
      </c>
      <c r="DK18" s="74">
        <f t="shared" si="59"/>
        <v>16</v>
      </c>
      <c r="DL18" s="74">
        <f t="shared" si="59"/>
        <v>17</v>
      </c>
      <c r="DM18" s="74">
        <f t="shared" si="59"/>
        <v>17</v>
      </c>
      <c r="DN18" s="74">
        <f t="shared" si="59"/>
        <v>17</v>
      </c>
      <c r="DO18" s="74">
        <f t="shared" si="59"/>
        <v>17</v>
      </c>
      <c r="DP18" s="74">
        <f t="shared" si="59"/>
        <v>17</v>
      </c>
      <c r="DQ18" s="74">
        <f t="shared" si="59"/>
        <v>17</v>
      </c>
      <c r="DR18" s="74">
        <f t="shared" si="59"/>
        <v>17</v>
      </c>
      <c r="DS18" s="74">
        <f t="shared" si="59"/>
        <v>18</v>
      </c>
      <c r="DT18" s="74">
        <f t="shared" si="59"/>
        <v>18</v>
      </c>
      <c r="DU18" s="74">
        <f t="shared" si="59"/>
        <v>18</v>
      </c>
      <c r="DV18" s="74">
        <f t="shared" si="59"/>
        <v>18</v>
      </c>
      <c r="DW18" s="74">
        <f t="shared" si="59"/>
        <v>18</v>
      </c>
      <c r="DX18" s="74">
        <f t="shared" si="59"/>
        <v>18</v>
      </c>
      <c r="DY18" s="74">
        <f t="shared" si="59"/>
        <v>18</v>
      </c>
      <c r="DZ18" s="74">
        <f t="shared" si="59"/>
        <v>19</v>
      </c>
      <c r="EA18" s="74">
        <f t="shared" si="59"/>
        <v>19</v>
      </c>
      <c r="EB18" s="74">
        <f t="shared" si="59"/>
        <v>19</v>
      </c>
      <c r="EC18" s="74">
        <f t="shared" ref="EC18:GN18" si="60">EC3</f>
        <v>19</v>
      </c>
      <c r="ED18" s="74">
        <f t="shared" si="60"/>
        <v>19</v>
      </c>
      <c r="EE18" s="74">
        <f t="shared" si="60"/>
        <v>19</v>
      </c>
      <c r="EF18" s="74">
        <f t="shared" si="60"/>
        <v>19</v>
      </c>
      <c r="EG18" s="74">
        <f t="shared" si="60"/>
        <v>20</v>
      </c>
      <c r="EH18" s="74">
        <f t="shared" si="60"/>
        <v>20</v>
      </c>
      <c r="EI18" s="74">
        <f t="shared" si="60"/>
        <v>20</v>
      </c>
      <c r="EJ18" s="74">
        <f t="shared" si="60"/>
        <v>20</v>
      </c>
      <c r="EK18" s="74">
        <f t="shared" si="60"/>
        <v>20</v>
      </c>
      <c r="EL18" s="74">
        <f t="shared" si="60"/>
        <v>20</v>
      </c>
      <c r="EM18" s="74">
        <f t="shared" si="60"/>
        <v>20</v>
      </c>
      <c r="EN18" s="74">
        <f t="shared" si="60"/>
        <v>21</v>
      </c>
      <c r="EO18" s="74">
        <f t="shared" si="60"/>
        <v>21</v>
      </c>
      <c r="EP18" s="74">
        <f t="shared" si="60"/>
        <v>21</v>
      </c>
      <c r="EQ18" s="74">
        <f t="shared" si="60"/>
        <v>21</v>
      </c>
      <c r="ER18" s="74">
        <f t="shared" si="60"/>
        <v>21</v>
      </c>
      <c r="ES18" s="74">
        <f t="shared" si="60"/>
        <v>21</v>
      </c>
      <c r="ET18" s="74">
        <f t="shared" si="60"/>
        <v>21</v>
      </c>
      <c r="EU18" s="74">
        <f t="shared" si="60"/>
        <v>22</v>
      </c>
      <c r="EV18" s="74">
        <f t="shared" si="60"/>
        <v>22</v>
      </c>
      <c r="EW18" s="74">
        <f t="shared" si="60"/>
        <v>22</v>
      </c>
      <c r="EX18" s="74">
        <f t="shared" si="60"/>
        <v>22</v>
      </c>
      <c r="EY18" s="74">
        <f t="shared" si="60"/>
        <v>22</v>
      </c>
      <c r="EZ18" s="74">
        <f t="shared" si="60"/>
        <v>22</v>
      </c>
      <c r="FA18" s="74">
        <f t="shared" si="60"/>
        <v>22</v>
      </c>
      <c r="FB18" s="74">
        <f t="shared" si="60"/>
        <v>23</v>
      </c>
      <c r="FC18" s="74">
        <f t="shared" si="60"/>
        <v>23</v>
      </c>
      <c r="FD18" s="74">
        <f t="shared" si="60"/>
        <v>23</v>
      </c>
      <c r="FE18" s="74">
        <f t="shared" si="60"/>
        <v>23</v>
      </c>
      <c r="FF18" s="74">
        <f t="shared" si="60"/>
        <v>23</v>
      </c>
      <c r="FG18" s="74">
        <f t="shared" si="60"/>
        <v>23</v>
      </c>
      <c r="FH18" s="74">
        <f t="shared" si="60"/>
        <v>23</v>
      </c>
      <c r="FI18" s="74">
        <f t="shared" si="60"/>
        <v>24</v>
      </c>
      <c r="FJ18" s="74">
        <f t="shared" si="60"/>
        <v>24</v>
      </c>
      <c r="FK18" s="74">
        <f t="shared" si="60"/>
        <v>24</v>
      </c>
      <c r="FL18" s="74">
        <f t="shared" si="60"/>
        <v>24</v>
      </c>
      <c r="FM18" s="74">
        <f t="shared" si="60"/>
        <v>24</v>
      </c>
      <c r="FN18" s="74">
        <f t="shared" si="60"/>
        <v>24</v>
      </c>
      <c r="FO18" s="74">
        <f t="shared" si="60"/>
        <v>24</v>
      </c>
      <c r="FP18" s="74">
        <f t="shared" si="60"/>
        <v>25</v>
      </c>
      <c r="FQ18" s="74">
        <f t="shared" si="60"/>
        <v>25</v>
      </c>
      <c r="FR18" s="74">
        <f t="shared" si="60"/>
        <v>25</v>
      </c>
      <c r="FS18" s="74">
        <f t="shared" si="60"/>
        <v>25</v>
      </c>
      <c r="FT18" s="74">
        <f t="shared" si="60"/>
        <v>25</v>
      </c>
      <c r="FU18" s="74">
        <f t="shared" si="60"/>
        <v>25</v>
      </c>
      <c r="FV18" s="74">
        <f t="shared" si="60"/>
        <v>25</v>
      </c>
      <c r="FW18" s="74">
        <f t="shared" si="60"/>
        <v>26</v>
      </c>
      <c r="FX18" s="74">
        <f t="shared" si="60"/>
        <v>26</v>
      </c>
      <c r="FY18" s="74">
        <f t="shared" si="60"/>
        <v>26</v>
      </c>
      <c r="FZ18" s="74">
        <f t="shared" si="60"/>
        <v>26</v>
      </c>
      <c r="GA18" s="74">
        <f t="shared" si="60"/>
        <v>26</v>
      </c>
      <c r="GB18" s="74">
        <f t="shared" si="60"/>
        <v>26</v>
      </c>
      <c r="GC18" s="74">
        <f t="shared" si="60"/>
        <v>26</v>
      </c>
      <c r="GD18" s="74">
        <f t="shared" si="60"/>
        <v>27</v>
      </c>
      <c r="GE18" s="74">
        <f t="shared" si="60"/>
        <v>27</v>
      </c>
      <c r="GF18" s="74">
        <f t="shared" si="60"/>
        <v>27</v>
      </c>
      <c r="GG18" s="74">
        <f t="shared" si="60"/>
        <v>27</v>
      </c>
      <c r="GH18" s="74">
        <f t="shared" si="60"/>
        <v>27</v>
      </c>
      <c r="GI18" s="74">
        <f t="shared" si="60"/>
        <v>27</v>
      </c>
      <c r="GJ18" s="74">
        <f t="shared" si="60"/>
        <v>27</v>
      </c>
      <c r="GK18" s="74">
        <f t="shared" si="60"/>
        <v>28</v>
      </c>
      <c r="GL18" s="74">
        <f t="shared" si="60"/>
        <v>28</v>
      </c>
      <c r="GM18" s="74">
        <f t="shared" si="60"/>
        <v>28</v>
      </c>
      <c r="GN18" s="74">
        <f t="shared" si="60"/>
        <v>28</v>
      </c>
      <c r="GO18" s="74">
        <f t="shared" ref="GO18:IZ18" si="61">GO3</f>
        <v>28</v>
      </c>
      <c r="GP18" s="74">
        <f t="shared" si="61"/>
        <v>28</v>
      </c>
      <c r="GQ18" s="74">
        <f t="shared" si="61"/>
        <v>28</v>
      </c>
      <c r="GR18" s="74">
        <f t="shared" si="61"/>
        <v>29</v>
      </c>
      <c r="GS18" s="74">
        <f t="shared" si="61"/>
        <v>29</v>
      </c>
      <c r="GT18" s="74">
        <f t="shared" si="61"/>
        <v>29</v>
      </c>
      <c r="GU18" s="74">
        <f t="shared" si="61"/>
        <v>29</v>
      </c>
      <c r="GV18" s="74">
        <f t="shared" si="61"/>
        <v>29</v>
      </c>
      <c r="GW18" s="74">
        <f t="shared" si="61"/>
        <v>29</v>
      </c>
      <c r="GX18" s="74">
        <f t="shared" si="61"/>
        <v>29</v>
      </c>
      <c r="GY18" s="74">
        <f t="shared" si="61"/>
        <v>30</v>
      </c>
      <c r="GZ18" s="74">
        <f t="shared" si="61"/>
        <v>30</v>
      </c>
      <c r="HA18" s="74">
        <f t="shared" si="61"/>
        <v>30</v>
      </c>
      <c r="HB18" s="74">
        <f t="shared" si="61"/>
        <v>30</v>
      </c>
      <c r="HC18" s="74">
        <f t="shared" si="61"/>
        <v>30</v>
      </c>
      <c r="HD18" s="74">
        <f t="shared" si="61"/>
        <v>30</v>
      </c>
      <c r="HE18" s="74">
        <f t="shared" si="61"/>
        <v>30</v>
      </c>
      <c r="HF18" s="74">
        <f t="shared" si="61"/>
        <v>31</v>
      </c>
      <c r="HG18" s="74">
        <f t="shared" si="61"/>
        <v>31</v>
      </c>
      <c r="HH18" s="74">
        <f t="shared" si="61"/>
        <v>31</v>
      </c>
      <c r="HI18" s="74">
        <f t="shared" si="61"/>
        <v>31</v>
      </c>
      <c r="HJ18" s="74">
        <f t="shared" si="61"/>
        <v>31</v>
      </c>
      <c r="HK18" s="74">
        <f t="shared" si="61"/>
        <v>31</v>
      </c>
      <c r="HL18" s="74">
        <f t="shared" si="61"/>
        <v>31</v>
      </c>
      <c r="HM18" s="74">
        <f t="shared" si="61"/>
        <v>32</v>
      </c>
      <c r="HN18" s="74">
        <f t="shared" si="61"/>
        <v>32</v>
      </c>
      <c r="HO18" s="74">
        <f t="shared" si="61"/>
        <v>32</v>
      </c>
      <c r="HP18" s="74">
        <f t="shared" si="61"/>
        <v>32</v>
      </c>
      <c r="HQ18" s="74">
        <f t="shared" si="61"/>
        <v>32</v>
      </c>
      <c r="HR18" s="74">
        <f t="shared" si="61"/>
        <v>32</v>
      </c>
      <c r="HS18" s="74">
        <f t="shared" si="61"/>
        <v>32</v>
      </c>
      <c r="HT18" s="74">
        <f t="shared" si="61"/>
        <v>33</v>
      </c>
      <c r="HU18" s="74">
        <f t="shared" si="61"/>
        <v>33</v>
      </c>
      <c r="HV18" s="74">
        <f t="shared" si="61"/>
        <v>33</v>
      </c>
      <c r="HW18" s="74">
        <f t="shared" si="61"/>
        <v>33</v>
      </c>
      <c r="HX18" s="74">
        <f t="shared" si="61"/>
        <v>33</v>
      </c>
      <c r="HY18" s="74">
        <f t="shared" si="61"/>
        <v>33</v>
      </c>
      <c r="HZ18" s="74">
        <f t="shared" si="61"/>
        <v>33</v>
      </c>
      <c r="IA18" s="74">
        <f t="shared" si="61"/>
        <v>34</v>
      </c>
      <c r="IB18" s="74">
        <f t="shared" si="61"/>
        <v>34</v>
      </c>
      <c r="IC18" s="74">
        <f t="shared" si="61"/>
        <v>34</v>
      </c>
      <c r="ID18" s="74">
        <f t="shared" si="61"/>
        <v>34</v>
      </c>
      <c r="IE18" s="74">
        <f t="shared" si="61"/>
        <v>34</v>
      </c>
      <c r="IF18" s="74">
        <f t="shared" si="61"/>
        <v>34</v>
      </c>
      <c r="IG18" s="74">
        <f t="shared" si="61"/>
        <v>34</v>
      </c>
      <c r="IH18" s="74">
        <f t="shared" si="61"/>
        <v>35</v>
      </c>
      <c r="II18" s="74">
        <f t="shared" si="61"/>
        <v>35</v>
      </c>
      <c r="IJ18" s="74">
        <f t="shared" si="61"/>
        <v>35</v>
      </c>
      <c r="IK18" s="74">
        <f t="shared" si="61"/>
        <v>35</v>
      </c>
      <c r="IL18" s="74">
        <f t="shared" si="61"/>
        <v>35</v>
      </c>
      <c r="IM18" s="74">
        <f t="shared" si="61"/>
        <v>35</v>
      </c>
      <c r="IN18" s="74">
        <f t="shared" si="61"/>
        <v>35</v>
      </c>
      <c r="IO18" s="74">
        <f t="shared" si="61"/>
        <v>36</v>
      </c>
      <c r="IP18" s="74">
        <f t="shared" si="61"/>
        <v>36</v>
      </c>
      <c r="IQ18" s="74">
        <f t="shared" si="61"/>
        <v>36</v>
      </c>
      <c r="IR18" s="74">
        <f t="shared" si="61"/>
        <v>36</v>
      </c>
      <c r="IS18" s="74">
        <f t="shared" si="61"/>
        <v>36</v>
      </c>
      <c r="IT18" s="74">
        <f t="shared" si="61"/>
        <v>36</v>
      </c>
      <c r="IU18" s="74">
        <f t="shared" si="61"/>
        <v>36</v>
      </c>
      <c r="IV18" s="74">
        <f t="shared" si="61"/>
        <v>37</v>
      </c>
      <c r="IW18" s="74">
        <f t="shared" si="61"/>
        <v>37</v>
      </c>
      <c r="IX18" s="74">
        <f t="shared" si="61"/>
        <v>37</v>
      </c>
      <c r="IY18" s="74">
        <f t="shared" si="61"/>
        <v>37</v>
      </c>
      <c r="IZ18" s="74">
        <f t="shared" si="61"/>
        <v>37</v>
      </c>
      <c r="JA18" s="74">
        <f t="shared" ref="JA18:LL18" si="62">JA3</f>
        <v>37</v>
      </c>
      <c r="JB18" s="74">
        <f t="shared" si="62"/>
        <v>37</v>
      </c>
      <c r="JC18" s="74">
        <f t="shared" si="62"/>
        <v>38</v>
      </c>
      <c r="JD18" s="74">
        <f t="shared" si="62"/>
        <v>38</v>
      </c>
      <c r="JE18" s="74">
        <f t="shared" si="62"/>
        <v>38</v>
      </c>
      <c r="JF18" s="74">
        <f t="shared" si="62"/>
        <v>38</v>
      </c>
      <c r="JG18" s="74">
        <f t="shared" si="62"/>
        <v>38</v>
      </c>
      <c r="JH18" s="74">
        <f t="shared" si="62"/>
        <v>38</v>
      </c>
      <c r="JI18" s="74">
        <f t="shared" si="62"/>
        <v>38</v>
      </c>
      <c r="JJ18" s="74">
        <f t="shared" si="62"/>
        <v>39</v>
      </c>
      <c r="JK18" s="74">
        <f t="shared" si="62"/>
        <v>39</v>
      </c>
      <c r="JL18" s="74">
        <f t="shared" si="62"/>
        <v>39</v>
      </c>
      <c r="JM18" s="74">
        <f t="shared" si="62"/>
        <v>39</v>
      </c>
      <c r="JN18" s="74">
        <f t="shared" si="62"/>
        <v>39</v>
      </c>
      <c r="JO18" s="74">
        <f t="shared" si="62"/>
        <v>39</v>
      </c>
      <c r="JP18" s="74">
        <f t="shared" si="62"/>
        <v>39</v>
      </c>
      <c r="JQ18" s="74">
        <f t="shared" si="62"/>
        <v>40</v>
      </c>
      <c r="JR18" s="74">
        <f t="shared" si="62"/>
        <v>40</v>
      </c>
      <c r="JS18" s="74">
        <f t="shared" si="62"/>
        <v>40</v>
      </c>
      <c r="JT18" s="74">
        <f t="shared" si="62"/>
        <v>40</v>
      </c>
      <c r="JU18" s="74">
        <f t="shared" si="62"/>
        <v>40</v>
      </c>
      <c r="JV18" s="74">
        <f t="shared" si="62"/>
        <v>40</v>
      </c>
      <c r="JW18" s="74">
        <f t="shared" si="62"/>
        <v>40</v>
      </c>
      <c r="JX18" s="74">
        <f t="shared" si="62"/>
        <v>41</v>
      </c>
      <c r="JY18" s="74">
        <f t="shared" si="62"/>
        <v>41</v>
      </c>
      <c r="JZ18" s="74">
        <f t="shared" si="62"/>
        <v>41</v>
      </c>
      <c r="KA18" s="74">
        <f t="shared" si="62"/>
        <v>41</v>
      </c>
      <c r="KB18" s="74">
        <f t="shared" si="62"/>
        <v>41</v>
      </c>
      <c r="KC18" s="74">
        <f t="shared" si="62"/>
        <v>41</v>
      </c>
      <c r="KD18" s="74">
        <f t="shared" si="62"/>
        <v>41</v>
      </c>
      <c r="KE18" s="74">
        <f t="shared" si="62"/>
        <v>42</v>
      </c>
      <c r="KF18" s="74">
        <f t="shared" si="62"/>
        <v>42</v>
      </c>
      <c r="KG18" s="74">
        <f t="shared" si="62"/>
        <v>42</v>
      </c>
      <c r="KH18" s="74">
        <f t="shared" si="62"/>
        <v>42</v>
      </c>
      <c r="KI18" s="74">
        <f t="shared" si="62"/>
        <v>42</v>
      </c>
      <c r="KJ18" s="74">
        <f t="shared" si="62"/>
        <v>42</v>
      </c>
      <c r="KK18" s="74">
        <f t="shared" si="62"/>
        <v>42</v>
      </c>
      <c r="KL18" s="74">
        <f t="shared" si="62"/>
        <v>43</v>
      </c>
      <c r="KM18" s="74">
        <f t="shared" si="62"/>
        <v>43</v>
      </c>
      <c r="KN18" s="74">
        <f t="shared" si="62"/>
        <v>43</v>
      </c>
      <c r="KO18" s="74">
        <f t="shared" si="62"/>
        <v>43</v>
      </c>
      <c r="KP18" s="74">
        <f t="shared" si="62"/>
        <v>43</v>
      </c>
      <c r="KQ18" s="74">
        <f t="shared" si="62"/>
        <v>43</v>
      </c>
      <c r="KR18" s="74">
        <f t="shared" si="62"/>
        <v>43</v>
      </c>
      <c r="KS18" s="74">
        <f t="shared" si="62"/>
        <v>44</v>
      </c>
      <c r="KT18" s="74">
        <f t="shared" si="62"/>
        <v>44</v>
      </c>
      <c r="KU18" s="74">
        <f t="shared" si="62"/>
        <v>44</v>
      </c>
      <c r="KV18" s="74">
        <f t="shared" si="62"/>
        <v>44</v>
      </c>
      <c r="KW18" s="74">
        <f t="shared" si="62"/>
        <v>44</v>
      </c>
      <c r="KX18" s="74">
        <f t="shared" si="62"/>
        <v>44</v>
      </c>
      <c r="KY18" s="74">
        <f t="shared" si="62"/>
        <v>44</v>
      </c>
      <c r="KZ18" s="74">
        <f t="shared" si="62"/>
        <v>45</v>
      </c>
      <c r="LA18" s="74">
        <f t="shared" si="62"/>
        <v>45</v>
      </c>
      <c r="LB18" s="74">
        <f t="shared" si="62"/>
        <v>45</v>
      </c>
      <c r="LC18" s="74">
        <f t="shared" si="62"/>
        <v>45</v>
      </c>
      <c r="LD18" s="74">
        <f t="shared" si="62"/>
        <v>45</v>
      </c>
      <c r="LE18" s="74">
        <f t="shared" si="62"/>
        <v>45</v>
      </c>
      <c r="LF18" s="74">
        <f t="shared" si="62"/>
        <v>45</v>
      </c>
      <c r="LG18" s="74">
        <f t="shared" si="62"/>
        <v>46</v>
      </c>
      <c r="LH18" s="74">
        <f t="shared" si="62"/>
        <v>46</v>
      </c>
      <c r="LI18" s="74">
        <f t="shared" si="62"/>
        <v>46</v>
      </c>
      <c r="LJ18" s="74">
        <f t="shared" si="62"/>
        <v>46</v>
      </c>
      <c r="LK18" s="74">
        <f t="shared" si="62"/>
        <v>46</v>
      </c>
      <c r="LL18" s="74">
        <f t="shared" si="62"/>
        <v>46</v>
      </c>
      <c r="LM18" s="74">
        <f t="shared" ref="LM18:NX18" si="63">LM3</f>
        <v>46</v>
      </c>
      <c r="LN18" s="74">
        <f t="shared" si="63"/>
        <v>47</v>
      </c>
      <c r="LO18" s="74">
        <f t="shared" si="63"/>
        <v>47</v>
      </c>
      <c r="LP18" s="74">
        <f t="shared" si="63"/>
        <v>47</v>
      </c>
      <c r="LQ18" s="74">
        <f t="shared" si="63"/>
        <v>47</v>
      </c>
      <c r="LR18" s="74">
        <f t="shared" si="63"/>
        <v>47</v>
      </c>
      <c r="LS18" s="74">
        <f t="shared" si="63"/>
        <v>47</v>
      </c>
      <c r="LT18" s="74">
        <f t="shared" si="63"/>
        <v>47</v>
      </c>
      <c r="LU18" s="74">
        <f t="shared" si="63"/>
        <v>48</v>
      </c>
      <c r="LV18" s="74">
        <f t="shared" si="63"/>
        <v>48</v>
      </c>
      <c r="LW18" s="74">
        <f t="shared" si="63"/>
        <v>48</v>
      </c>
      <c r="LX18" s="74">
        <f t="shared" si="63"/>
        <v>48</v>
      </c>
      <c r="LY18" s="74">
        <f t="shared" si="63"/>
        <v>48</v>
      </c>
      <c r="LZ18" s="74">
        <f t="shared" si="63"/>
        <v>48</v>
      </c>
      <c r="MA18" s="74">
        <f t="shared" si="63"/>
        <v>48</v>
      </c>
      <c r="MB18" s="74">
        <f t="shared" si="63"/>
        <v>49</v>
      </c>
      <c r="MC18" s="74">
        <f t="shared" si="63"/>
        <v>49</v>
      </c>
      <c r="MD18" s="74">
        <f t="shared" si="63"/>
        <v>49</v>
      </c>
      <c r="ME18" s="74">
        <f t="shared" si="63"/>
        <v>49</v>
      </c>
      <c r="MF18" s="74">
        <f t="shared" si="63"/>
        <v>49</v>
      </c>
      <c r="MG18" s="74">
        <f t="shared" si="63"/>
        <v>49</v>
      </c>
      <c r="MH18" s="74">
        <f t="shared" si="63"/>
        <v>49</v>
      </c>
      <c r="MI18" s="74">
        <f t="shared" si="63"/>
        <v>50</v>
      </c>
      <c r="MJ18" s="74">
        <f t="shared" si="63"/>
        <v>50</v>
      </c>
      <c r="MK18" s="74">
        <f t="shared" si="63"/>
        <v>50</v>
      </c>
      <c r="ML18" s="74">
        <f t="shared" si="63"/>
        <v>50</v>
      </c>
      <c r="MM18" s="74">
        <f t="shared" si="63"/>
        <v>50</v>
      </c>
      <c r="MN18" s="74">
        <f t="shared" si="63"/>
        <v>50</v>
      </c>
      <c r="MO18" s="74">
        <f t="shared" si="63"/>
        <v>50</v>
      </c>
      <c r="MP18" s="74">
        <f t="shared" si="63"/>
        <v>51</v>
      </c>
      <c r="MQ18" s="74">
        <f t="shared" si="63"/>
        <v>51</v>
      </c>
      <c r="MR18" s="74">
        <f t="shared" si="63"/>
        <v>51</v>
      </c>
      <c r="MS18" s="74">
        <f t="shared" si="63"/>
        <v>51</v>
      </c>
      <c r="MT18" s="74">
        <f t="shared" si="63"/>
        <v>51</v>
      </c>
      <c r="MU18" s="74">
        <f t="shared" si="63"/>
        <v>51</v>
      </c>
      <c r="MV18" s="74">
        <f t="shared" si="63"/>
        <v>51</v>
      </c>
      <c r="MW18" s="74">
        <f t="shared" si="63"/>
        <v>52</v>
      </c>
      <c r="MX18" s="74">
        <f t="shared" si="63"/>
        <v>52</v>
      </c>
      <c r="MY18" s="74">
        <f t="shared" si="63"/>
        <v>52</v>
      </c>
      <c r="MZ18" s="74">
        <f t="shared" si="63"/>
        <v>52</v>
      </c>
      <c r="NA18" s="74">
        <f t="shared" si="63"/>
        <v>52</v>
      </c>
      <c r="NB18" s="74">
        <f t="shared" si="63"/>
        <v>52</v>
      </c>
      <c r="NC18" s="74">
        <f t="shared" si="63"/>
        <v>52</v>
      </c>
      <c r="ND18" s="74">
        <f t="shared" si="63"/>
        <v>1</v>
      </c>
      <c r="NE18" s="74">
        <f t="shared" si="63"/>
        <v>1</v>
      </c>
      <c r="NF18" s="74">
        <f t="shared" si="63"/>
        <v>1</v>
      </c>
      <c r="NG18" s="74">
        <f t="shared" si="63"/>
        <v>1</v>
      </c>
      <c r="NH18" s="74">
        <f t="shared" si="63"/>
        <v>1</v>
      </c>
      <c r="NI18" s="74">
        <f t="shared" si="63"/>
        <v>1</v>
      </c>
      <c r="NJ18" s="74">
        <f t="shared" si="63"/>
        <v>1</v>
      </c>
      <c r="NK18" s="74">
        <f t="shared" si="63"/>
        <v>2</v>
      </c>
      <c r="NL18" s="74">
        <f t="shared" si="63"/>
        <v>2</v>
      </c>
      <c r="NM18" s="74">
        <f t="shared" si="63"/>
        <v>2</v>
      </c>
      <c r="NN18" s="74">
        <f t="shared" si="63"/>
        <v>2</v>
      </c>
      <c r="NO18" s="74">
        <f t="shared" si="63"/>
        <v>2</v>
      </c>
      <c r="NP18" s="74">
        <f t="shared" si="63"/>
        <v>2</v>
      </c>
      <c r="NQ18" s="74">
        <f t="shared" si="63"/>
        <v>2</v>
      </c>
      <c r="NR18" s="74">
        <f t="shared" si="63"/>
        <v>3</v>
      </c>
      <c r="NS18" s="74">
        <f t="shared" si="63"/>
        <v>3</v>
      </c>
      <c r="NT18" s="74">
        <f t="shared" si="63"/>
        <v>3</v>
      </c>
      <c r="NU18" s="74">
        <f t="shared" si="63"/>
        <v>3</v>
      </c>
      <c r="NV18" s="74">
        <f t="shared" si="63"/>
        <v>3</v>
      </c>
      <c r="NW18" s="74">
        <f t="shared" si="63"/>
        <v>3</v>
      </c>
      <c r="NX18" s="74">
        <f t="shared" si="63"/>
        <v>3</v>
      </c>
      <c r="NY18" s="74">
        <f t="shared" ref="NY18:OJ18" si="64">NY3</f>
        <v>4</v>
      </c>
      <c r="NZ18" s="74">
        <f t="shared" si="64"/>
        <v>4</v>
      </c>
      <c r="OA18" s="74">
        <f t="shared" si="64"/>
        <v>4</v>
      </c>
      <c r="OB18" s="74">
        <f t="shared" si="64"/>
        <v>4</v>
      </c>
      <c r="OC18" s="74">
        <f t="shared" si="64"/>
        <v>4</v>
      </c>
      <c r="OD18" s="74">
        <f t="shared" si="64"/>
        <v>4</v>
      </c>
      <c r="OE18" s="74">
        <f t="shared" si="64"/>
        <v>4</v>
      </c>
      <c r="OF18" s="74">
        <f t="shared" si="64"/>
        <v>5</v>
      </c>
      <c r="OG18" s="74">
        <f t="shared" si="64"/>
        <v>5</v>
      </c>
      <c r="OH18" s="74">
        <f t="shared" si="64"/>
        <v>5</v>
      </c>
      <c r="OI18" s="74">
        <f t="shared" si="64"/>
        <v>5</v>
      </c>
      <c r="OJ18" s="75">
        <f t="shared" si="64"/>
        <v>5</v>
      </c>
    </row>
    <row r="19" spans="1:400" ht="15" customHeight="1" x14ac:dyDescent="0.3">
      <c r="A19" s="87" t="s">
        <v>472</v>
      </c>
      <c r="B19" s="49" t="s">
        <v>475</v>
      </c>
      <c r="C19" s="71"/>
      <c r="D19" s="76">
        <f>D4</f>
        <v>43101</v>
      </c>
      <c r="E19" s="76">
        <f t="shared" ref="E19:BP19" si="65">E4</f>
        <v>43102</v>
      </c>
      <c r="F19" s="76">
        <f t="shared" si="65"/>
        <v>43103</v>
      </c>
      <c r="G19" s="76">
        <f t="shared" si="65"/>
        <v>43104</v>
      </c>
      <c r="H19" s="76">
        <f t="shared" si="65"/>
        <v>43105</v>
      </c>
      <c r="I19" s="76">
        <f t="shared" si="65"/>
        <v>43106</v>
      </c>
      <c r="J19" s="76">
        <f t="shared" si="65"/>
        <v>43107</v>
      </c>
      <c r="K19" s="76">
        <f t="shared" si="65"/>
        <v>43108</v>
      </c>
      <c r="L19" s="76">
        <f t="shared" si="65"/>
        <v>43109</v>
      </c>
      <c r="M19" s="76">
        <f t="shared" si="65"/>
        <v>43110</v>
      </c>
      <c r="N19" s="76">
        <f t="shared" si="65"/>
        <v>43111</v>
      </c>
      <c r="O19" s="76">
        <f t="shared" si="65"/>
        <v>43112</v>
      </c>
      <c r="P19" s="76">
        <f t="shared" si="65"/>
        <v>43113</v>
      </c>
      <c r="Q19" s="76">
        <f t="shared" si="65"/>
        <v>43114</v>
      </c>
      <c r="R19" s="76">
        <f t="shared" si="65"/>
        <v>43115</v>
      </c>
      <c r="S19" s="76">
        <f t="shared" si="65"/>
        <v>43116</v>
      </c>
      <c r="T19" s="76">
        <f t="shared" si="65"/>
        <v>43117</v>
      </c>
      <c r="U19" s="76">
        <f t="shared" si="65"/>
        <v>43118</v>
      </c>
      <c r="V19" s="76">
        <f t="shared" si="65"/>
        <v>43119</v>
      </c>
      <c r="W19" s="76">
        <f t="shared" si="65"/>
        <v>43120</v>
      </c>
      <c r="X19" s="76">
        <f t="shared" si="65"/>
        <v>43121</v>
      </c>
      <c r="Y19" s="76">
        <f t="shared" si="65"/>
        <v>43122</v>
      </c>
      <c r="Z19" s="76">
        <f t="shared" si="65"/>
        <v>43123</v>
      </c>
      <c r="AA19" s="76">
        <f t="shared" si="65"/>
        <v>43124</v>
      </c>
      <c r="AB19" s="76">
        <f t="shared" si="65"/>
        <v>43125</v>
      </c>
      <c r="AC19" s="76">
        <f t="shared" si="65"/>
        <v>43126</v>
      </c>
      <c r="AD19" s="76">
        <f t="shared" si="65"/>
        <v>43127</v>
      </c>
      <c r="AE19" s="76">
        <f t="shared" si="65"/>
        <v>43128</v>
      </c>
      <c r="AF19" s="76">
        <f t="shared" si="65"/>
        <v>43129</v>
      </c>
      <c r="AG19" s="76">
        <f t="shared" si="65"/>
        <v>43130</v>
      </c>
      <c r="AH19" s="76">
        <f t="shared" si="65"/>
        <v>43131</v>
      </c>
      <c r="AI19" s="76">
        <f t="shared" si="65"/>
        <v>43132</v>
      </c>
      <c r="AJ19" s="76">
        <f t="shared" si="65"/>
        <v>43133</v>
      </c>
      <c r="AK19" s="76">
        <f t="shared" si="65"/>
        <v>43134</v>
      </c>
      <c r="AL19" s="76">
        <f t="shared" si="65"/>
        <v>43135</v>
      </c>
      <c r="AM19" s="76">
        <f t="shared" si="65"/>
        <v>43136</v>
      </c>
      <c r="AN19" s="76">
        <f t="shared" si="65"/>
        <v>43137</v>
      </c>
      <c r="AO19" s="76">
        <f t="shared" si="65"/>
        <v>43138</v>
      </c>
      <c r="AP19" s="76">
        <f t="shared" si="65"/>
        <v>43139</v>
      </c>
      <c r="AQ19" s="76">
        <f t="shared" si="65"/>
        <v>43140</v>
      </c>
      <c r="AR19" s="76">
        <f t="shared" si="65"/>
        <v>43141</v>
      </c>
      <c r="AS19" s="76">
        <f t="shared" si="65"/>
        <v>43142</v>
      </c>
      <c r="AT19" s="76">
        <f t="shared" si="65"/>
        <v>43143</v>
      </c>
      <c r="AU19" s="76">
        <f t="shared" si="65"/>
        <v>43144</v>
      </c>
      <c r="AV19" s="76">
        <f t="shared" si="65"/>
        <v>43145</v>
      </c>
      <c r="AW19" s="76">
        <f t="shared" si="65"/>
        <v>43146</v>
      </c>
      <c r="AX19" s="76">
        <f t="shared" si="65"/>
        <v>43147</v>
      </c>
      <c r="AY19" s="76">
        <f t="shared" si="65"/>
        <v>43148</v>
      </c>
      <c r="AZ19" s="76">
        <f t="shared" si="65"/>
        <v>43149</v>
      </c>
      <c r="BA19" s="76">
        <f t="shared" si="65"/>
        <v>43150</v>
      </c>
      <c r="BB19" s="76">
        <f t="shared" si="65"/>
        <v>43151</v>
      </c>
      <c r="BC19" s="76">
        <f t="shared" si="65"/>
        <v>43152</v>
      </c>
      <c r="BD19" s="76">
        <f t="shared" si="65"/>
        <v>43153</v>
      </c>
      <c r="BE19" s="76">
        <f t="shared" si="65"/>
        <v>43154</v>
      </c>
      <c r="BF19" s="76">
        <f t="shared" si="65"/>
        <v>43155</v>
      </c>
      <c r="BG19" s="76">
        <f t="shared" si="65"/>
        <v>43156</v>
      </c>
      <c r="BH19" s="76">
        <f t="shared" si="65"/>
        <v>43157</v>
      </c>
      <c r="BI19" s="76">
        <f t="shared" si="65"/>
        <v>43158</v>
      </c>
      <c r="BJ19" s="76">
        <f t="shared" si="65"/>
        <v>43159</v>
      </c>
      <c r="BK19" s="76">
        <f t="shared" si="65"/>
        <v>43160</v>
      </c>
      <c r="BL19" s="76">
        <f t="shared" si="65"/>
        <v>43161</v>
      </c>
      <c r="BM19" s="76">
        <f t="shared" si="65"/>
        <v>43162</v>
      </c>
      <c r="BN19" s="76">
        <f t="shared" si="65"/>
        <v>43163</v>
      </c>
      <c r="BO19" s="76">
        <f t="shared" si="65"/>
        <v>43164</v>
      </c>
      <c r="BP19" s="76">
        <f t="shared" si="65"/>
        <v>43165</v>
      </c>
      <c r="BQ19" s="76">
        <f t="shared" ref="BQ19:EB19" si="66">BQ4</f>
        <v>43166</v>
      </c>
      <c r="BR19" s="76">
        <f t="shared" si="66"/>
        <v>43167</v>
      </c>
      <c r="BS19" s="76">
        <f t="shared" si="66"/>
        <v>43168</v>
      </c>
      <c r="BT19" s="76">
        <f t="shared" si="66"/>
        <v>43169</v>
      </c>
      <c r="BU19" s="76">
        <f t="shared" si="66"/>
        <v>43170</v>
      </c>
      <c r="BV19" s="76">
        <f t="shared" si="66"/>
        <v>43171</v>
      </c>
      <c r="BW19" s="76">
        <f t="shared" si="66"/>
        <v>43172</v>
      </c>
      <c r="BX19" s="76">
        <f t="shared" si="66"/>
        <v>43173</v>
      </c>
      <c r="BY19" s="76">
        <f t="shared" si="66"/>
        <v>43174</v>
      </c>
      <c r="BZ19" s="76">
        <f t="shared" si="66"/>
        <v>43175</v>
      </c>
      <c r="CA19" s="76">
        <f t="shared" si="66"/>
        <v>43176</v>
      </c>
      <c r="CB19" s="76">
        <f t="shared" si="66"/>
        <v>43177</v>
      </c>
      <c r="CC19" s="76">
        <f t="shared" si="66"/>
        <v>43178</v>
      </c>
      <c r="CD19" s="76">
        <f t="shared" si="66"/>
        <v>43179</v>
      </c>
      <c r="CE19" s="76">
        <f t="shared" si="66"/>
        <v>43180</v>
      </c>
      <c r="CF19" s="76">
        <f t="shared" si="66"/>
        <v>43181</v>
      </c>
      <c r="CG19" s="76">
        <f t="shared" si="66"/>
        <v>43182</v>
      </c>
      <c r="CH19" s="76">
        <f t="shared" si="66"/>
        <v>43183</v>
      </c>
      <c r="CI19" s="76">
        <f t="shared" si="66"/>
        <v>43184</v>
      </c>
      <c r="CJ19" s="76">
        <f t="shared" si="66"/>
        <v>43185</v>
      </c>
      <c r="CK19" s="76">
        <f t="shared" si="66"/>
        <v>43186</v>
      </c>
      <c r="CL19" s="76">
        <f t="shared" si="66"/>
        <v>43187</v>
      </c>
      <c r="CM19" s="76">
        <f t="shared" si="66"/>
        <v>43188</v>
      </c>
      <c r="CN19" s="76">
        <f t="shared" si="66"/>
        <v>43189</v>
      </c>
      <c r="CO19" s="76">
        <f t="shared" si="66"/>
        <v>43190</v>
      </c>
      <c r="CP19" s="76">
        <f t="shared" si="66"/>
        <v>43191</v>
      </c>
      <c r="CQ19" s="76">
        <f t="shared" si="66"/>
        <v>43192</v>
      </c>
      <c r="CR19" s="76">
        <f t="shared" si="66"/>
        <v>43193</v>
      </c>
      <c r="CS19" s="76">
        <f t="shared" si="66"/>
        <v>43194</v>
      </c>
      <c r="CT19" s="76">
        <f t="shared" si="66"/>
        <v>43195</v>
      </c>
      <c r="CU19" s="76">
        <f t="shared" si="66"/>
        <v>43196</v>
      </c>
      <c r="CV19" s="76">
        <f t="shared" si="66"/>
        <v>43197</v>
      </c>
      <c r="CW19" s="76">
        <f t="shared" si="66"/>
        <v>43198</v>
      </c>
      <c r="CX19" s="76">
        <f t="shared" si="66"/>
        <v>43199</v>
      </c>
      <c r="CY19" s="76">
        <f t="shared" si="66"/>
        <v>43200</v>
      </c>
      <c r="CZ19" s="76">
        <f t="shared" si="66"/>
        <v>43201</v>
      </c>
      <c r="DA19" s="76">
        <f t="shared" si="66"/>
        <v>43202</v>
      </c>
      <c r="DB19" s="76">
        <f t="shared" si="66"/>
        <v>43203</v>
      </c>
      <c r="DC19" s="76">
        <f t="shared" si="66"/>
        <v>43204</v>
      </c>
      <c r="DD19" s="76">
        <f t="shared" si="66"/>
        <v>43205</v>
      </c>
      <c r="DE19" s="76">
        <f t="shared" si="66"/>
        <v>43206</v>
      </c>
      <c r="DF19" s="76">
        <f t="shared" si="66"/>
        <v>43207</v>
      </c>
      <c r="DG19" s="76">
        <f t="shared" si="66"/>
        <v>43208</v>
      </c>
      <c r="DH19" s="76">
        <f t="shared" si="66"/>
        <v>43209</v>
      </c>
      <c r="DI19" s="76">
        <f t="shared" si="66"/>
        <v>43210</v>
      </c>
      <c r="DJ19" s="76">
        <f t="shared" si="66"/>
        <v>43211</v>
      </c>
      <c r="DK19" s="76">
        <f t="shared" si="66"/>
        <v>43212</v>
      </c>
      <c r="DL19" s="76">
        <f t="shared" si="66"/>
        <v>43213</v>
      </c>
      <c r="DM19" s="76">
        <f t="shared" si="66"/>
        <v>43214</v>
      </c>
      <c r="DN19" s="76">
        <f t="shared" si="66"/>
        <v>43215</v>
      </c>
      <c r="DO19" s="76">
        <f t="shared" si="66"/>
        <v>43216</v>
      </c>
      <c r="DP19" s="76">
        <f t="shared" si="66"/>
        <v>43217</v>
      </c>
      <c r="DQ19" s="76">
        <f t="shared" si="66"/>
        <v>43218</v>
      </c>
      <c r="DR19" s="76">
        <f t="shared" si="66"/>
        <v>43219</v>
      </c>
      <c r="DS19" s="76">
        <f t="shared" si="66"/>
        <v>43220</v>
      </c>
      <c r="DT19" s="76">
        <f t="shared" si="66"/>
        <v>43221</v>
      </c>
      <c r="DU19" s="76">
        <f t="shared" si="66"/>
        <v>43222</v>
      </c>
      <c r="DV19" s="76">
        <f t="shared" si="66"/>
        <v>43223</v>
      </c>
      <c r="DW19" s="76">
        <f t="shared" si="66"/>
        <v>43224</v>
      </c>
      <c r="DX19" s="76">
        <f t="shared" si="66"/>
        <v>43225</v>
      </c>
      <c r="DY19" s="76">
        <f t="shared" si="66"/>
        <v>43226</v>
      </c>
      <c r="DZ19" s="76">
        <f t="shared" si="66"/>
        <v>43227</v>
      </c>
      <c r="EA19" s="76">
        <f t="shared" si="66"/>
        <v>43228</v>
      </c>
      <c r="EB19" s="76">
        <f t="shared" si="66"/>
        <v>43229</v>
      </c>
      <c r="EC19" s="76">
        <f t="shared" ref="EC19:GN19" si="67">EC4</f>
        <v>43230</v>
      </c>
      <c r="ED19" s="76">
        <f t="shared" si="67"/>
        <v>43231</v>
      </c>
      <c r="EE19" s="76">
        <f t="shared" si="67"/>
        <v>43232</v>
      </c>
      <c r="EF19" s="76">
        <f t="shared" si="67"/>
        <v>43233</v>
      </c>
      <c r="EG19" s="76">
        <f t="shared" si="67"/>
        <v>43234</v>
      </c>
      <c r="EH19" s="76">
        <f t="shared" si="67"/>
        <v>43235</v>
      </c>
      <c r="EI19" s="76">
        <f t="shared" si="67"/>
        <v>43236</v>
      </c>
      <c r="EJ19" s="76">
        <f t="shared" si="67"/>
        <v>43237</v>
      </c>
      <c r="EK19" s="76">
        <f t="shared" si="67"/>
        <v>43238</v>
      </c>
      <c r="EL19" s="76">
        <f t="shared" si="67"/>
        <v>43239</v>
      </c>
      <c r="EM19" s="76">
        <f t="shared" si="67"/>
        <v>43240</v>
      </c>
      <c r="EN19" s="76">
        <f t="shared" si="67"/>
        <v>43241</v>
      </c>
      <c r="EO19" s="76">
        <f t="shared" si="67"/>
        <v>43242</v>
      </c>
      <c r="EP19" s="76">
        <f t="shared" si="67"/>
        <v>43243</v>
      </c>
      <c r="EQ19" s="76">
        <f t="shared" si="67"/>
        <v>43244</v>
      </c>
      <c r="ER19" s="76">
        <f t="shared" si="67"/>
        <v>43245</v>
      </c>
      <c r="ES19" s="76">
        <f t="shared" si="67"/>
        <v>43246</v>
      </c>
      <c r="ET19" s="76">
        <f t="shared" si="67"/>
        <v>43247</v>
      </c>
      <c r="EU19" s="76">
        <f t="shared" si="67"/>
        <v>43248</v>
      </c>
      <c r="EV19" s="76">
        <f t="shared" si="67"/>
        <v>43249</v>
      </c>
      <c r="EW19" s="76">
        <f t="shared" si="67"/>
        <v>43250</v>
      </c>
      <c r="EX19" s="76">
        <f t="shared" si="67"/>
        <v>43251</v>
      </c>
      <c r="EY19" s="76">
        <f t="shared" si="67"/>
        <v>43252</v>
      </c>
      <c r="EZ19" s="76">
        <f t="shared" si="67"/>
        <v>43253</v>
      </c>
      <c r="FA19" s="76">
        <f t="shared" si="67"/>
        <v>43254</v>
      </c>
      <c r="FB19" s="76">
        <f t="shared" si="67"/>
        <v>43255</v>
      </c>
      <c r="FC19" s="76">
        <f t="shared" si="67"/>
        <v>43256</v>
      </c>
      <c r="FD19" s="76">
        <f t="shared" si="67"/>
        <v>43257</v>
      </c>
      <c r="FE19" s="76">
        <f t="shared" si="67"/>
        <v>43258</v>
      </c>
      <c r="FF19" s="76">
        <f t="shared" si="67"/>
        <v>43259</v>
      </c>
      <c r="FG19" s="76">
        <f t="shared" si="67"/>
        <v>43260</v>
      </c>
      <c r="FH19" s="76">
        <f t="shared" si="67"/>
        <v>43261</v>
      </c>
      <c r="FI19" s="76">
        <f t="shared" si="67"/>
        <v>43262</v>
      </c>
      <c r="FJ19" s="76">
        <f t="shared" si="67"/>
        <v>43263</v>
      </c>
      <c r="FK19" s="76">
        <f t="shared" si="67"/>
        <v>43264</v>
      </c>
      <c r="FL19" s="76">
        <f t="shared" si="67"/>
        <v>43265</v>
      </c>
      <c r="FM19" s="76">
        <f t="shared" si="67"/>
        <v>43266</v>
      </c>
      <c r="FN19" s="76">
        <f t="shared" si="67"/>
        <v>43267</v>
      </c>
      <c r="FO19" s="76">
        <f t="shared" si="67"/>
        <v>43268</v>
      </c>
      <c r="FP19" s="76">
        <f t="shared" si="67"/>
        <v>43269</v>
      </c>
      <c r="FQ19" s="76">
        <f t="shared" si="67"/>
        <v>43270</v>
      </c>
      <c r="FR19" s="76">
        <f t="shared" si="67"/>
        <v>43271</v>
      </c>
      <c r="FS19" s="76">
        <f t="shared" si="67"/>
        <v>43272</v>
      </c>
      <c r="FT19" s="76">
        <f t="shared" si="67"/>
        <v>43273</v>
      </c>
      <c r="FU19" s="76">
        <f t="shared" si="67"/>
        <v>43274</v>
      </c>
      <c r="FV19" s="76">
        <f t="shared" si="67"/>
        <v>43275</v>
      </c>
      <c r="FW19" s="76">
        <f t="shared" si="67"/>
        <v>43276</v>
      </c>
      <c r="FX19" s="76">
        <f t="shared" si="67"/>
        <v>43277</v>
      </c>
      <c r="FY19" s="76">
        <f t="shared" si="67"/>
        <v>43278</v>
      </c>
      <c r="FZ19" s="76">
        <f t="shared" si="67"/>
        <v>43279</v>
      </c>
      <c r="GA19" s="76">
        <f t="shared" si="67"/>
        <v>43280</v>
      </c>
      <c r="GB19" s="76">
        <f t="shared" si="67"/>
        <v>43281</v>
      </c>
      <c r="GC19" s="76">
        <f t="shared" si="67"/>
        <v>43282</v>
      </c>
      <c r="GD19" s="76">
        <f t="shared" si="67"/>
        <v>43283</v>
      </c>
      <c r="GE19" s="76">
        <f t="shared" si="67"/>
        <v>43284</v>
      </c>
      <c r="GF19" s="76">
        <f t="shared" si="67"/>
        <v>43285</v>
      </c>
      <c r="GG19" s="76">
        <f t="shared" si="67"/>
        <v>43286</v>
      </c>
      <c r="GH19" s="76">
        <f t="shared" si="67"/>
        <v>43287</v>
      </c>
      <c r="GI19" s="76">
        <f t="shared" si="67"/>
        <v>43288</v>
      </c>
      <c r="GJ19" s="76">
        <f t="shared" si="67"/>
        <v>43289</v>
      </c>
      <c r="GK19" s="76">
        <f t="shared" si="67"/>
        <v>43290</v>
      </c>
      <c r="GL19" s="76">
        <f t="shared" si="67"/>
        <v>43291</v>
      </c>
      <c r="GM19" s="76">
        <f t="shared" si="67"/>
        <v>43292</v>
      </c>
      <c r="GN19" s="76">
        <f t="shared" si="67"/>
        <v>43293</v>
      </c>
      <c r="GO19" s="76">
        <f t="shared" ref="GO19:IZ19" si="68">GO4</f>
        <v>43294</v>
      </c>
      <c r="GP19" s="76">
        <f t="shared" si="68"/>
        <v>43295</v>
      </c>
      <c r="GQ19" s="76">
        <f t="shared" si="68"/>
        <v>43296</v>
      </c>
      <c r="GR19" s="76">
        <f t="shared" si="68"/>
        <v>43297</v>
      </c>
      <c r="GS19" s="76">
        <f t="shared" si="68"/>
        <v>43298</v>
      </c>
      <c r="GT19" s="76">
        <f t="shared" si="68"/>
        <v>43299</v>
      </c>
      <c r="GU19" s="76">
        <f t="shared" si="68"/>
        <v>43300</v>
      </c>
      <c r="GV19" s="76">
        <f t="shared" si="68"/>
        <v>43301</v>
      </c>
      <c r="GW19" s="76">
        <f t="shared" si="68"/>
        <v>43302</v>
      </c>
      <c r="GX19" s="76">
        <f t="shared" si="68"/>
        <v>43303</v>
      </c>
      <c r="GY19" s="76">
        <f t="shared" si="68"/>
        <v>43304</v>
      </c>
      <c r="GZ19" s="76">
        <f t="shared" si="68"/>
        <v>43305</v>
      </c>
      <c r="HA19" s="76">
        <f t="shared" si="68"/>
        <v>43306</v>
      </c>
      <c r="HB19" s="76">
        <f t="shared" si="68"/>
        <v>43307</v>
      </c>
      <c r="HC19" s="76">
        <f t="shared" si="68"/>
        <v>43308</v>
      </c>
      <c r="HD19" s="76">
        <f t="shared" si="68"/>
        <v>43309</v>
      </c>
      <c r="HE19" s="76">
        <f t="shared" si="68"/>
        <v>43310</v>
      </c>
      <c r="HF19" s="76">
        <f t="shared" si="68"/>
        <v>43311</v>
      </c>
      <c r="HG19" s="76">
        <f t="shared" si="68"/>
        <v>43312</v>
      </c>
      <c r="HH19" s="76">
        <f t="shared" si="68"/>
        <v>43313</v>
      </c>
      <c r="HI19" s="76">
        <f t="shared" si="68"/>
        <v>43314</v>
      </c>
      <c r="HJ19" s="76">
        <f t="shared" si="68"/>
        <v>43315</v>
      </c>
      <c r="HK19" s="76">
        <f t="shared" si="68"/>
        <v>43316</v>
      </c>
      <c r="HL19" s="76">
        <f t="shared" si="68"/>
        <v>43317</v>
      </c>
      <c r="HM19" s="76">
        <f t="shared" si="68"/>
        <v>43318</v>
      </c>
      <c r="HN19" s="76">
        <f t="shared" si="68"/>
        <v>43319</v>
      </c>
      <c r="HO19" s="76">
        <f t="shared" si="68"/>
        <v>43320</v>
      </c>
      <c r="HP19" s="76">
        <f t="shared" si="68"/>
        <v>43321</v>
      </c>
      <c r="HQ19" s="76">
        <f t="shared" si="68"/>
        <v>43322</v>
      </c>
      <c r="HR19" s="76">
        <f t="shared" si="68"/>
        <v>43323</v>
      </c>
      <c r="HS19" s="76">
        <f t="shared" si="68"/>
        <v>43324</v>
      </c>
      <c r="HT19" s="76">
        <f t="shared" si="68"/>
        <v>43325</v>
      </c>
      <c r="HU19" s="76">
        <f t="shared" si="68"/>
        <v>43326</v>
      </c>
      <c r="HV19" s="76">
        <f t="shared" si="68"/>
        <v>43327</v>
      </c>
      <c r="HW19" s="76">
        <f t="shared" si="68"/>
        <v>43328</v>
      </c>
      <c r="HX19" s="76">
        <f t="shared" si="68"/>
        <v>43329</v>
      </c>
      <c r="HY19" s="76">
        <f t="shared" si="68"/>
        <v>43330</v>
      </c>
      <c r="HZ19" s="76">
        <f t="shared" si="68"/>
        <v>43331</v>
      </c>
      <c r="IA19" s="76">
        <f t="shared" si="68"/>
        <v>43332</v>
      </c>
      <c r="IB19" s="76">
        <f t="shared" si="68"/>
        <v>43333</v>
      </c>
      <c r="IC19" s="76">
        <f t="shared" si="68"/>
        <v>43334</v>
      </c>
      <c r="ID19" s="76">
        <f t="shared" si="68"/>
        <v>43335</v>
      </c>
      <c r="IE19" s="76">
        <f t="shared" si="68"/>
        <v>43336</v>
      </c>
      <c r="IF19" s="76">
        <f t="shared" si="68"/>
        <v>43337</v>
      </c>
      <c r="IG19" s="76">
        <f t="shared" si="68"/>
        <v>43338</v>
      </c>
      <c r="IH19" s="76">
        <f t="shared" si="68"/>
        <v>43339</v>
      </c>
      <c r="II19" s="76">
        <f t="shared" si="68"/>
        <v>43340</v>
      </c>
      <c r="IJ19" s="76">
        <f t="shared" si="68"/>
        <v>43341</v>
      </c>
      <c r="IK19" s="76">
        <f t="shared" si="68"/>
        <v>43342</v>
      </c>
      <c r="IL19" s="76">
        <f t="shared" si="68"/>
        <v>43343</v>
      </c>
      <c r="IM19" s="76">
        <f t="shared" si="68"/>
        <v>43344</v>
      </c>
      <c r="IN19" s="76">
        <f t="shared" si="68"/>
        <v>43345</v>
      </c>
      <c r="IO19" s="76">
        <f t="shared" si="68"/>
        <v>43346</v>
      </c>
      <c r="IP19" s="76">
        <f t="shared" si="68"/>
        <v>43347</v>
      </c>
      <c r="IQ19" s="76">
        <f t="shared" si="68"/>
        <v>43348</v>
      </c>
      <c r="IR19" s="76">
        <f t="shared" si="68"/>
        <v>43349</v>
      </c>
      <c r="IS19" s="76">
        <f t="shared" si="68"/>
        <v>43350</v>
      </c>
      <c r="IT19" s="76">
        <f t="shared" si="68"/>
        <v>43351</v>
      </c>
      <c r="IU19" s="76">
        <f t="shared" si="68"/>
        <v>43352</v>
      </c>
      <c r="IV19" s="76">
        <f t="shared" si="68"/>
        <v>43353</v>
      </c>
      <c r="IW19" s="76">
        <f t="shared" si="68"/>
        <v>43354</v>
      </c>
      <c r="IX19" s="76">
        <f t="shared" si="68"/>
        <v>43355</v>
      </c>
      <c r="IY19" s="76">
        <f t="shared" si="68"/>
        <v>43356</v>
      </c>
      <c r="IZ19" s="76">
        <f t="shared" si="68"/>
        <v>43357</v>
      </c>
      <c r="JA19" s="76">
        <f t="shared" ref="JA19:LL19" si="69">JA4</f>
        <v>43358</v>
      </c>
      <c r="JB19" s="76">
        <f t="shared" si="69"/>
        <v>43359</v>
      </c>
      <c r="JC19" s="76">
        <f t="shared" si="69"/>
        <v>43360</v>
      </c>
      <c r="JD19" s="76">
        <f t="shared" si="69"/>
        <v>43361</v>
      </c>
      <c r="JE19" s="76">
        <f t="shared" si="69"/>
        <v>43362</v>
      </c>
      <c r="JF19" s="76">
        <f t="shared" si="69"/>
        <v>43363</v>
      </c>
      <c r="JG19" s="76">
        <f t="shared" si="69"/>
        <v>43364</v>
      </c>
      <c r="JH19" s="76">
        <f t="shared" si="69"/>
        <v>43365</v>
      </c>
      <c r="JI19" s="76">
        <f t="shared" si="69"/>
        <v>43366</v>
      </c>
      <c r="JJ19" s="76">
        <f t="shared" si="69"/>
        <v>43367</v>
      </c>
      <c r="JK19" s="76">
        <f t="shared" si="69"/>
        <v>43368</v>
      </c>
      <c r="JL19" s="76">
        <f t="shared" si="69"/>
        <v>43369</v>
      </c>
      <c r="JM19" s="76">
        <f t="shared" si="69"/>
        <v>43370</v>
      </c>
      <c r="JN19" s="76">
        <f t="shared" si="69"/>
        <v>43371</v>
      </c>
      <c r="JO19" s="76">
        <f t="shared" si="69"/>
        <v>43372</v>
      </c>
      <c r="JP19" s="76">
        <f t="shared" si="69"/>
        <v>43373</v>
      </c>
      <c r="JQ19" s="76">
        <f t="shared" si="69"/>
        <v>43374</v>
      </c>
      <c r="JR19" s="76">
        <f t="shared" si="69"/>
        <v>43375</v>
      </c>
      <c r="JS19" s="76">
        <f t="shared" si="69"/>
        <v>43376</v>
      </c>
      <c r="JT19" s="76">
        <f t="shared" si="69"/>
        <v>43377</v>
      </c>
      <c r="JU19" s="76">
        <f t="shared" si="69"/>
        <v>43378</v>
      </c>
      <c r="JV19" s="76">
        <f t="shared" si="69"/>
        <v>43379</v>
      </c>
      <c r="JW19" s="76">
        <f t="shared" si="69"/>
        <v>43380</v>
      </c>
      <c r="JX19" s="76">
        <f t="shared" si="69"/>
        <v>43381</v>
      </c>
      <c r="JY19" s="76">
        <f t="shared" si="69"/>
        <v>43382</v>
      </c>
      <c r="JZ19" s="76">
        <f t="shared" si="69"/>
        <v>43383</v>
      </c>
      <c r="KA19" s="76">
        <f t="shared" si="69"/>
        <v>43384</v>
      </c>
      <c r="KB19" s="76">
        <f t="shared" si="69"/>
        <v>43385</v>
      </c>
      <c r="KC19" s="76">
        <f t="shared" si="69"/>
        <v>43386</v>
      </c>
      <c r="KD19" s="76">
        <f t="shared" si="69"/>
        <v>43387</v>
      </c>
      <c r="KE19" s="76">
        <f t="shared" si="69"/>
        <v>43388</v>
      </c>
      <c r="KF19" s="76">
        <f t="shared" si="69"/>
        <v>43389</v>
      </c>
      <c r="KG19" s="76">
        <f t="shared" si="69"/>
        <v>43390</v>
      </c>
      <c r="KH19" s="76">
        <f t="shared" si="69"/>
        <v>43391</v>
      </c>
      <c r="KI19" s="76">
        <f t="shared" si="69"/>
        <v>43392</v>
      </c>
      <c r="KJ19" s="76">
        <f t="shared" si="69"/>
        <v>43393</v>
      </c>
      <c r="KK19" s="76">
        <f t="shared" si="69"/>
        <v>43394</v>
      </c>
      <c r="KL19" s="76">
        <f t="shared" si="69"/>
        <v>43395</v>
      </c>
      <c r="KM19" s="76">
        <f t="shared" si="69"/>
        <v>43396</v>
      </c>
      <c r="KN19" s="76">
        <f t="shared" si="69"/>
        <v>43397</v>
      </c>
      <c r="KO19" s="76">
        <f t="shared" si="69"/>
        <v>43398</v>
      </c>
      <c r="KP19" s="76">
        <f t="shared" si="69"/>
        <v>43399</v>
      </c>
      <c r="KQ19" s="76">
        <f t="shared" si="69"/>
        <v>43400</v>
      </c>
      <c r="KR19" s="76">
        <f t="shared" si="69"/>
        <v>43401</v>
      </c>
      <c r="KS19" s="76">
        <f t="shared" si="69"/>
        <v>43402</v>
      </c>
      <c r="KT19" s="76">
        <f t="shared" si="69"/>
        <v>43403</v>
      </c>
      <c r="KU19" s="76">
        <f t="shared" si="69"/>
        <v>43404</v>
      </c>
      <c r="KV19" s="76">
        <f t="shared" si="69"/>
        <v>43405</v>
      </c>
      <c r="KW19" s="76">
        <f t="shared" si="69"/>
        <v>43406</v>
      </c>
      <c r="KX19" s="76">
        <f t="shared" si="69"/>
        <v>43407</v>
      </c>
      <c r="KY19" s="76">
        <f t="shared" si="69"/>
        <v>43408</v>
      </c>
      <c r="KZ19" s="76">
        <f t="shared" si="69"/>
        <v>43409</v>
      </c>
      <c r="LA19" s="76">
        <f t="shared" si="69"/>
        <v>43410</v>
      </c>
      <c r="LB19" s="76">
        <f t="shared" si="69"/>
        <v>43411</v>
      </c>
      <c r="LC19" s="76">
        <f t="shared" si="69"/>
        <v>43412</v>
      </c>
      <c r="LD19" s="76">
        <f t="shared" si="69"/>
        <v>43413</v>
      </c>
      <c r="LE19" s="76">
        <f t="shared" si="69"/>
        <v>43414</v>
      </c>
      <c r="LF19" s="76">
        <f t="shared" si="69"/>
        <v>43415</v>
      </c>
      <c r="LG19" s="76">
        <f t="shared" si="69"/>
        <v>43416</v>
      </c>
      <c r="LH19" s="76">
        <f t="shared" si="69"/>
        <v>43417</v>
      </c>
      <c r="LI19" s="76">
        <f t="shared" si="69"/>
        <v>43418</v>
      </c>
      <c r="LJ19" s="76">
        <f t="shared" si="69"/>
        <v>43419</v>
      </c>
      <c r="LK19" s="76">
        <f t="shared" si="69"/>
        <v>43420</v>
      </c>
      <c r="LL19" s="76">
        <f t="shared" si="69"/>
        <v>43421</v>
      </c>
      <c r="LM19" s="76">
        <f t="shared" ref="LM19:NX19" si="70">LM4</f>
        <v>43422</v>
      </c>
      <c r="LN19" s="76">
        <f t="shared" si="70"/>
        <v>43423</v>
      </c>
      <c r="LO19" s="76">
        <f t="shared" si="70"/>
        <v>43424</v>
      </c>
      <c r="LP19" s="76">
        <f t="shared" si="70"/>
        <v>43425</v>
      </c>
      <c r="LQ19" s="76">
        <f t="shared" si="70"/>
        <v>43426</v>
      </c>
      <c r="LR19" s="76">
        <f t="shared" si="70"/>
        <v>43427</v>
      </c>
      <c r="LS19" s="76">
        <f t="shared" si="70"/>
        <v>43428</v>
      </c>
      <c r="LT19" s="76">
        <f t="shared" si="70"/>
        <v>43429</v>
      </c>
      <c r="LU19" s="76">
        <f t="shared" si="70"/>
        <v>43430</v>
      </c>
      <c r="LV19" s="76">
        <f t="shared" si="70"/>
        <v>43431</v>
      </c>
      <c r="LW19" s="76">
        <f t="shared" si="70"/>
        <v>43432</v>
      </c>
      <c r="LX19" s="76">
        <f t="shared" si="70"/>
        <v>43433</v>
      </c>
      <c r="LY19" s="76">
        <f t="shared" si="70"/>
        <v>43434</v>
      </c>
      <c r="LZ19" s="76">
        <f t="shared" si="70"/>
        <v>43435</v>
      </c>
      <c r="MA19" s="76">
        <f t="shared" si="70"/>
        <v>43436</v>
      </c>
      <c r="MB19" s="76">
        <f t="shared" si="70"/>
        <v>43437</v>
      </c>
      <c r="MC19" s="76">
        <f t="shared" si="70"/>
        <v>43438</v>
      </c>
      <c r="MD19" s="76">
        <f t="shared" si="70"/>
        <v>43439</v>
      </c>
      <c r="ME19" s="76">
        <f t="shared" si="70"/>
        <v>43440</v>
      </c>
      <c r="MF19" s="76">
        <f t="shared" si="70"/>
        <v>43441</v>
      </c>
      <c r="MG19" s="76">
        <f t="shared" si="70"/>
        <v>43442</v>
      </c>
      <c r="MH19" s="76">
        <f t="shared" si="70"/>
        <v>43443</v>
      </c>
      <c r="MI19" s="76">
        <f t="shared" si="70"/>
        <v>43444</v>
      </c>
      <c r="MJ19" s="76">
        <f t="shared" si="70"/>
        <v>43445</v>
      </c>
      <c r="MK19" s="76">
        <f t="shared" si="70"/>
        <v>43446</v>
      </c>
      <c r="ML19" s="76">
        <f t="shared" si="70"/>
        <v>43447</v>
      </c>
      <c r="MM19" s="76">
        <f t="shared" si="70"/>
        <v>43448</v>
      </c>
      <c r="MN19" s="76">
        <f t="shared" si="70"/>
        <v>43449</v>
      </c>
      <c r="MO19" s="76">
        <f t="shared" si="70"/>
        <v>43450</v>
      </c>
      <c r="MP19" s="76">
        <f t="shared" si="70"/>
        <v>43451</v>
      </c>
      <c r="MQ19" s="76">
        <f t="shared" si="70"/>
        <v>43452</v>
      </c>
      <c r="MR19" s="76">
        <f t="shared" si="70"/>
        <v>43453</v>
      </c>
      <c r="MS19" s="76">
        <f t="shared" si="70"/>
        <v>43454</v>
      </c>
      <c r="MT19" s="76">
        <f t="shared" si="70"/>
        <v>43455</v>
      </c>
      <c r="MU19" s="76">
        <f t="shared" si="70"/>
        <v>43456</v>
      </c>
      <c r="MV19" s="76">
        <f t="shared" si="70"/>
        <v>43457</v>
      </c>
      <c r="MW19" s="76">
        <f t="shared" si="70"/>
        <v>43458</v>
      </c>
      <c r="MX19" s="76">
        <f t="shared" si="70"/>
        <v>43459</v>
      </c>
      <c r="MY19" s="76">
        <f t="shared" si="70"/>
        <v>43460</v>
      </c>
      <c r="MZ19" s="76">
        <f t="shared" si="70"/>
        <v>43461</v>
      </c>
      <c r="NA19" s="76">
        <f t="shared" si="70"/>
        <v>43462</v>
      </c>
      <c r="NB19" s="76">
        <f t="shared" si="70"/>
        <v>43463</v>
      </c>
      <c r="NC19" s="76">
        <f t="shared" si="70"/>
        <v>43464</v>
      </c>
      <c r="ND19" s="76">
        <f t="shared" si="70"/>
        <v>43465</v>
      </c>
      <c r="NE19" s="76">
        <f t="shared" si="70"/>
        <v>43466</v>
      </c>
      <c r="NF19" s="76">
        <f t="shared" si="70"/>
        <v>43467</v>
      </c>
      <c r="NG19" s="76">
        <f t="shared" si="70"/>
        <v>43468</v>
      </c>
      <c r="NH19" s="76">
        <f t="shared" si="70"/>
        <v>43469</v>
      </c>
      <c r="NI19" s="76">
        <f t="shared" si="70"/>
        <v>43470</v>
      </c>
      <c r="NJ19" s="76">
        <f t="shared" si="70"/>
        <v>43471</v>
      </c>
      <c r="NK19" s="76">
        <f t="shared" si="70"/>
        <v>43472</v>
      </c>
      <c r="NL19" s="76">
        <f t="shared" si="70"/>
        <v>43473</v>
      </c>
      <c r="NM19" s="76">
        <f t="shared" si="70"/>
        <v>43474</v>
      </c>
      <c r="NN19" s="76">
        <f t="shared" si="70"/>
        <v>43475</v>
      </c>
      <c r="NO19" s="76">
        <f t="shared" si="70"/>
        <v>43476</v>
      </c>
      <c r="NP19" s="76">
        <f t="shared" si="70"/>
        <v>43477</v>
      </c>
      <c r="NQ19" s="76">
        <f t="shared" si="70"/>
        <v>43478</v>
      </c>
      <c r="NR19" s="76">
        <f t="shared" si="70"/>
        <v>43479</v>
      </c>
      <c r="NS19" s="76">
        <f t="shared" si="70"/>
        <v>43480</v>
      </c>
      <c r="NT19" s="76">
        <f t="shared" si="70"/>
        <v>43481</v>
      </c>
      <c r="NU19" s="76">
        <f t="shared" si="70"/>
        <v>43482</v>
      </c>
      <c r="NV19" s="76">
        <f t="shared" si="70"/>
        <v>43483</v>
      </c>
      <c r="NW19" s="76">
        <f t="shared" si="70"/>
        <v>43484</v>
      </c>
      <c r="NX19" s="76">
        <f t="shared" si="70"/>
        <v>43485</v>
      </c>
      <c r="NY19" s="76">
        <f t="shared" ref="NY19:OJ19" si="71">NY4</f>
        <v>43486</v>
      </c>
      <c r="NZ19" s="76">
        <f t="shared" si="71"/>
        <v>43487</v>
      </c>
      <c r="OA19" s="76">
        <f t="shared" si="71"/>
        <v>43488</v>
      </c>
      <c r="OB19" s="76">
        <f t="shared" si="71"/>
        <v>43489</v>
      </c>
      <c r="OC19" s="76">
        <f t="shared" si="71"/>
        <v>43490</v>
      </c>
      <c r="OD19" s="76">
        <f t="shared" si="71"/>
        <v>43491</v>
      </c>
      <c r="OE19" s="76">
        <f t="shared" si="71"/>
        <v>43492</v>
      </c>
      <c r="OF19" s="76">
        <f t="shared" si="71"/>
        <v>43493</v>
      </c>
      <c r="OG19" s="76">
        <f t="shared" si="71"/>
        <v>43494</v>
      </c>
      <c r="OH19" s="76">
        <f t="shared" si="71"/>
        <v>43495</v>
      </c>
      <c r="OI19" s="76">
        <f t="shared" si="71"/>
        <v>43496</v>
      </c>
      <c r="OJ19" s="76">
        <f t="shared" si="71"/>
        <v>43497</v>
      </c>
    </row>
    <row r="20" spans="1:400" ht="15" customHeight="1" x14ac:dyDescent="0.3">
      <c r="A20" s="87" t="s">
        <v>473</v>
      </c>
      <c r="B20" s="66" t="s">
        <v>476</v>
      </c>
      <c r="C20" s="71"/>
      <c r="D20" s="82">
        <f>D4</f>
        <v>43101</v>
      </c>
      <c r="E20" s="82">
        <f t="shared" ref="E20:BP20" si="72">E4</f>
        <v>43102</v>
      </c>
      <c r="F20" s="82">
        <f t="shared" si="72"/>
        <v>43103</v>
      </c>
      <c r="G20" s="82">
        <f t="shared" si="72"/>
        <v>43104</v>
      </c>
      <c r="H20" s="82">
        <f t="shared" si="72"/>
        <v>43105</v>
      </c>
      <c r="I20" s="82">
        <f t="shared" si="72"/>
        <v>43106</v>
      </c>
      <c r="J20" s="82">
        <f t="shared" si="72"/>
        <v>43107</v>
      </c>
      <c r="K20" s="82">
        <f t="shared" si="72"/>
        <v>43108</v>
      </c>
      <c r="L20" s="82">
        <f t="shared" si="72"/>
        <v>43109</v>
      </c>
      <c r="M20" s="82">
        <f t="shared" si="72"/>
        <v>43110</v>
      </c>
      <c r="N20" s="82">
        <f t="shared" si="72"/>
        <v>43111</v>
      </c>
      <c r="O20" s="82">
        <f t="shared" si="72"/>
        <v>43112</v>
      </c>
      <c r="P20" s="82">
        <f t="shared" si="72"/>
        <v>43113</v>
      </c>
      <c r="Q20" s="82">
        <f t="shared" si="72"/>
        <v>43114</v>
      </c>
      <c r="R20" s="82">
        <f t="shared" si="72"/>
        <v>43115</v>
      </c>
      <c r="S20" s="82">
        <f t="shared" si="72"/>
        <v>43116</v>
      </c>
      <c r="T20" s="82">
        <f t="shared" si="72"/>
        <v>43117</v>
      </c>
      <c r="U20" s="82">
        <f t="shared" si="72"/>
        <v>43118</v>
      </c>
      <c r="V20" s="82">
        <f t="shared" si="72"/>
        <v>43119</v>
      </c>
      <c r="W20" s="82">
        <f t="shared" si="72"/>
        <v>43120</v>
      </c>
      <c r="X20" s="82">
        <f t="shared" si="72"/>
        <v>43121</v>
      </c>
      <c r="Y20" s="82">
        <f t="shared" si="72"/>
        <v>43122</v>
      </c>
      <c r="Z20" s="82">
        <f t="shared" si="72"/>
        <v>43123</v>
      </c>
      <c r="AA20" s="82">
        <f t="shared" si="72"/>
        <v>43124</v>
      </c>
      <c r="AB20" s="82">
        <f t="shared" si="72"/>
        <v>43125</v>
      </c>
      <c r="AC20" s="82">
        <f t="shared" si="72"/>
        <v>43126</v>
      </c>
      <c r="AD20" s="82">
        <f t="shared" si="72"/>
        <v>43127</v>
      </c>
      <c r="AE20" s="82">
        <f t="shared" si="72"/>
        <v>43128</v>
      </c>
      <c r="AF20" s="82">
        <f t="shared" si="72"/>
        <v>43129</v>
      </c>
      <c r="AG20" s="82">
        <f t="shared" si="72"/>
        <v>43130</v>
      </c>
      <c r="AH20" s="82">
        <f t="shared" si="72"/>
        <v>43131</v>
      </c>
      <c r="AI20" s="82">
        <f t="shared" si="72"/>
        <v>43132</v>
      </c>
      <c r="AJ20" s="82">
        <f t="shared" si="72"/>
        <v>43133</v>
      </c>
      <c r="AK20" s="82">
        <f t="shared" si="72"/>
        <v>43134</v>
      </c>
      <c r="AL20" s="82">
        <f t="shared" si="72"/>
        <v>43135</v>
      </c>
      <c r="AM20" s="82">
        <f t="shared" si="72"/>
        <v>43136</v>
      </c>
      <c r="AN20" s="82">
        <f t="shared" si="72"/>
        <v>43137</v>
      </c>
      <c r="AO20" s="82">
        <f t="shared" si="72"/>
        <v>43138</v>
      </c>
      <c r="AP20" s="82">
        <f t="shared" si="72"/>
        <v>43139</v>
      </c>
      <c r="AQ20" s="82">
        <f t="shared" si="72"/>
        <v>43140</v>
      </c>
      <c r="AR20" s="82">
        <f t="shared" si="72"/>
        <v>43141</v>
      </c>
      <c r="AS20" s="82">
        <f t="shared" si="72"/>
        <v>43142</v>
      </c>
      <c r="AT20" s="82">
        <f t="shared" si="72"/>
        <v>43143</v>
      </c>
      <c r="AU20" s="82">
        <f t="shared" si="72"/>
        <v>43144</v>
      </c>
      <c r="AV20" s="82">
        <f t="shared" si="72"/>
        <v>43145</v>
      </c>
      <c r="AW20" s="82">
        <f t="shared" si="72"/>
        <v>43146</v>
      </c>
      <c r="AX20" s="82">
        <f t="shared" si="72"/>
        <v>43147</v>
      </c>
      <c r="AY20" s="82">
        <f t="shared" si="72"/>
        <v>43148</v>
      </c>
      <c r="AZ20" s="82">
        <f t="shared" si="72"/>
        <v>43149</v>
      </c>
      <c r="BA20" s="82">
        <f t="shared" si="72"/>
        <v>43150</v>
      </c>
      <c r="BB20" s="82">
        <f t="shared" si="72"/>
        <v>43151</v>
      </c>
      <c r="BC20" s="82">
        <f t="shared" si="72"/>
        <v>43152</v>
      </c>
      <c r="BD20" s="82">
        <f t="shared" si="72"/>
        <v>43153</v>
      </c>
      <c r="BE20" s="82">
        <f t="shared" si="72"/>
        <v>43154</v>
      </c>
      <c r="BF20" s="82">
        <f t="shared" si="72"/>
        <v>43155</v>
      </c>
      <c r="BG20" s="82">
        <f t="shared" si="72"/>
        <v>43156</v>
      </c>
      <c r="BH20" s="82">
        <f t="shared" si="72"/>
        <v>43157</v>
      </c>
      <c r="BI20" s="82">
        <f t="shared" si="72"/>
        <v>43158</v>
      </c>
      <c r="BJ20" s="82">
        <f t="shared" si="72"/>
        <v>43159</v>
      </c>
      <c r="BK20" s="82">
        <f t="shared" si="72"/>
        <v>43160</v>
      </c>
      <c r="BL20" s="82">
        <f t="shared" si="72"/>
        <v>43161</v>
      </c>
      <c r="BM20" s="82">
        <f t="shared" si="72"/>
        <v>43162</v>
      </c>
      <c r="BN20" s="82">
        <f t="shared" si="72"/>
        <v>43163</v>
      </c>
      <c r="BO20" s="82">
        <f t="shared" si="72"/>
        <v>43164</v>
      </c>
      <c r="BP20" s="82">
        <f t="shared" si="72"/>
        <v>43165</v>
      </c>
      <c r="BQ20" s="82">
        <f t="shared" ref="BQ20:EB20" si="73">BQ4</f>
        <v>43166</v>
      </c>
      <c r="BR20" s="82">
        <f t="shared" si="73"/>
        <v>43167</v>
      </c>
      <c r="BS20" s="82">
        <f t="shared" si="73"/>
        <v>43168</v>
      </c>
      <c r="BT20" s="82">
        <f t="shared" si="73"/>
        <v>43169</v>
      </c>
      <c r="BU20" s="82">
        <f t="shared" si="73"/>
        <v>43170</v>
      </c>
      <c r="BV20" s="82">
        <f t="shared" si="73"/>
        <v>43171</v>
      </c>
      <c r="BW20" s="82">
        <f t="shared" si="73"/>
        <v>43172</v>
      </c>
      <c r="BX20" s="82">
        <f t="shared" si="73"/>
        <v>43173</v>
      </c>
      <c r="BY20" s="82">
        <f t="shared" si="73"/>
        <v>43174</v>
      </c>
      <c r="BZ20" s="82">
        <f t="shared" si="73"/>
        <v>43175</v>
      </c>
      <c r="CA20" s="82">
        <f t="shared" si="73"/>
        <v>43176</v>
      </c>
      <c r="CB20" s="82">
        <f t="shared" si="73"/>
        <v>43177</v>
      </c>
      <c r="CC20" s="82">
        <f t="shared" si="73"/>
        <v>43178</v>
      </c>
      <c r="CD20" s="82">
        <f t="shared" si="73"/>
        <v>43179</v>
      </c>
      <c r="CE20" s="82">
        <f t="shared" si="73"/>
        <v>43180</v>
      </c>
      <c r="CF20" s="82">
        <f t="shared" si="73"/>
        <v>43181</v>
      </c>
      <c r="CG20" s="82">
        <f t="shared" si="73"/>
        <v>43182</v>
      </c>
      <c r="CH20" s="82">
        <f t="shared" si="73"/>
        <v>43183</v>
      </c>
      <c r="CI20" s="82">
        <f t="shared" si="73"/>
        <v>43184</v>
      </c>
      <c r="CJ20" s="82">
        <f t="shared" si="73"/>
        <v>43185</v>
      </c>
      <c r="CK20" s="82">
        <f t="shared" si="73"/>
        <v>43186</v>
      </c>
      <c r="CL20" s="82">
        <f t="shared" si="73"/>
        <v>43187</v>
      </c>
      <c r="CM20" s="82">
        <f t="shared" si="73"/>
        <v>43188</v>
      </c>
      <c r="CN20" s="82">
        <f t="shared" si="73"/>
        <v>43189</v>
      </c>
      <c r="CO20" s="82">
        <f t="shared" si="73"/>
        <v>43190</v>
      </c>
      <c r="CP20" s="82">
        <f t="shared" si="73"/>
        <v>43191</v>
      </c>
      <c r="CQ20" s="82">
        <f t="shared" si="73"/>
        <v>43192</v>
      </c>
      <c r="CR20" s="82">
        <f t="shared" si="73"/>
        <v>43193</v>
      </c>
      <c r="CS20" s="82">
        <f t="shared" si="73"/>
        <v>43194</v>
      </c>
      <c r="CT20" s="82">
        <f t="shared" si="73"/>
        <v>43195</v>
      </c>
      <c r="CU20" s="82">
        <f t="shared" si="73"/>
        <v>43196</v>
      </c>
      <c r="CV20" s="82">
        <f t="shared" si="73"/>
        <v>43197</v>
      </c>
      <c r="CW20" s="82">
        <f t="shared" si="73"/>
        <v>43198</v>
      </c>
      <c r="CX20" s="82">
        <f t="shared" si="73"/>
        <v>43199</v>
      </c>
      <c r="CY20" s="82">
        <f t="shared" si="73"/>
        <v>43200</v>
      </c>
      <c r="CZ20" s="82">
        <f t="shared" si="73"/>
        <v>43201</v>
      </c>
      <c r="DA20" s="82">
        <f t="shared" si="73"/>
        <v>43202</v>
      </c>
      <c r="DB20" s="82">
        <f t="shared" si="73"/>
        <v>43203</v>
      </c>
      <c r="DC20" s="82">
        <f t="shared" si="73"/>
        <v>43204</v>
      </c>
      <c r="DD20" s="82">
        <f t="shared" si="73"/>
        <v>43205</v>
      </c>
      <c r="DE20" s="82">
        <f t="shared" si="73"/>
        <v>43206</v>
      </c>
      <c r="DF20" s="82">
        <f t="shared" si="73"/>
        <v>43207</v>
      </c>
      <c r="DG20" s="82">
        <f t="shared" si="73"/>
        <v>43208</v>
      </c>
      <c r="DH20" s="82">
        <f t="shared" si="73"/>
        <v>43209</v>
      </c>
      <c r="DI20" s="82">
        <f t="shared" si="73"/>
        <v>43210</v>
      </c>
      <c r="DJ20" s="82">
        <f t="shared" si="73"/>
        <v>43211</v>
      </c>
      <c r="DK20" s="82">
        <f t="shared" si="73"/>
        <v>43212</v>
      </c>
      <c r="DL20" s="82">
        <f t="shared" si="73"/>
        <v>43213</v>
      </c>
      <c r="DM20" s="82">
        <f t="shared" si="73"/>
        <v>43214</v>
      </c>
      <c r="DN20" s="82">
        <f t="shared" si="73"/>
        <v>43215</v>
      </c>
      <c r="DO20" s="82">
        <f t="shared" si="73"/>
        <v>43216</v>
      </c>
      <c r="DP20" s="82">
        <f t="shared" si="73"/>
        <v>43217</v>
      </c>
      <c r="DQ20" s="82">
        <f t="shared" si="73"/>
        <v>43218</v>
      </c>
      <c r="DR20" s="82">
        <f t="shared" si="73"/>
        <v>43219</v>
      </c>
      <c r="DS20" s="82">
        <f t="shared" si="73"/>
        <v>43220</v>
      </c>
      <c r="DT20" s="82">
        <f t="shared" si="73"/>
        <v>43221</v>
      </c>
      <c r="DU20" s="82">
        <f t="shared" si="73"/>
        <v>43222</v>
      </c>
      <c r="DV20" s="82">
        <f t="shared" si="73"/>
        <v>43223</v>
      </c>
      <c r="DW20" s="82">
        <f t="shared" si="73"/>
        <v>43224</v>
      </c>
      <c r="DX20" s="82">
        <f t="shared" si="73"/>
        <v>43225</v>
      </c>
      <c r="DY20" s="82">
        <f t="shared" si="73"/>
        <v>43226</v>
      </c>
      <c r="DZ20" s="82">
        <f t="shared" si="73"/>
        <v>43227</v>
      </c>
      <c r="EA20" s="82">
        <f t="shared" si="73"/>
        <v>43228</v>
      </c>
      <c r="EB20" s="82">
        <f t="shared" si="73"/>
        <v>43229</v>
      </c>
      <c r="EC20" s="82">
        <f t="shared" ref="EC20:GN20" si="74">EC4</f>
        <v>43230</v>
      </c>
      <c r="ED20" s="82">
        <f t="shared" si="74"/>
        <v>43231</v>
      </c>
      <c r="EE20" s="82">
        <f t="shared" si="74"/>
        <v>43232</v>
      </c>
      <c r="EF20" s="82">
        <f t="shared" si="74"/>
        <v>43233</v>
      </c>
      <c r="EG20" s="82">
        <f t="shared" si="74"/>
        <v>43234</v>
      </c>
      <c r="EH20" s="82">
        <f t="shared" si="74"/>
        <v>43235</v>
      </c>
      <c r="EI20" s="82">
        <f t="shared" si="74"/>
        <v>43236</v>
      </c>
      <c r="EJ20" s="82">
        <f t="shared" si="74"/>
        <v>43237</v>
      </c>
      <c r="EK20" s="82">
        <f t="shared" si="74"/>
        <v>43238</v>
      </c>
      <c r="EL20" s="82">
        <f t="shared" si="74"/>
        <v>43239</v>
      </c>
      <c r="EM20" s="82">
        <f t="shared" si="74"/>
        <v>43240</v>
      </c>
      <c r="EN20" s="82">
        <f t="shared" si="74"/>
        <v>43241</v>
      </c>
      <c r="EO20" s="82">
        <f t="shared" si="74"/>
        <v>43242</v>
      </c>
      <c r="EP20" s="82">
        <f t="shared" si="74"/>
        <v>43243</v>
      </c>
      <c r="EQ20" s="82">
        <f t="shared" si="74"/>
        <v>43244</v>
      </c>
      <c r="ER20" s="82">
        <f t="shared" si="74"/>
        <v>43245</v>
      </c>
      <c r="ES20" s="82">
        <f t="shared" si="74"/>
        <v>43246</v>
      </c>
      <c r="ET20" s="82">
        <f t="shared" si="74"/>
        <v>43247</v>
      </c>
      <c r="EU20" s="82">
        <f t="shared" si="74"/>
        <v>43248</v>
      </c>
      <c r="EV20" s="82">
        <f t="shared" si="74"/>
        <v>43249</v>
      </c>
      <c r="EW20" s="82">
        <f t="shared" si="74"/>
        <v>43250</v>
      </c>
      <c r="EX20" s="82">
        <f t="shared" si="74"/>
        <v>43251</v>
      </c>
      <c r="EY20" s="82">
        <f t="shared" si="74"/>
        <v>43252</v>
      </c>
      <c r="EZ20" s="82">
        <f t="shared" si="74"/>
        <v>43253</v>
      </c>
      <c r="FA20" s="82">
        <f t="shared" si="74"/>
        <v>43254</v>
      </c>
      <c r="FB20" s="82">
        <f t="shared" si="74"/>
        <v>43255</v>
      </c>
      <c r="FC20" s="82">
        <f t="shared" si="74"/>
        <v>43256</v>
      </c>
      <c r="FD20" s="82">
        <f t="shared" si="74"/>
        <v>43257</v>
      </c>
      <c r="FE20" s="82">
        <f t="shared" si="74"/>
        <v>43258</v>
      </c>
      <c r="FF20" s="82">
        <f t="shared" si="74"/>
        <v>43259</v>
      </c>
      <c r="FG20" s="82">
        <f t="shared" si="74"/>
        <v>43260</v>
      </c>
      <c r="FH20" s="82">
        <f t="shared" si="74"/>
        <v>43261</v>
      </c>
      <c r="FI20" s="82">
        <f t="shared" si="74"/>
        <v>43262</v>
      </c>
      <c r="FJ20" s="82">
        <f t="shared" si="74"/>
        <v>43263</v>
      </c>
      <c r="FK20" s="82">
        <f t="shared" si="74"/>
        <v>43264</v>
      </c>
      <c r="FL20" s="82">
        <f t="shared" si="74"/>
        <v>43265</v>
      </c>
      <c r="FM20" s="82">
        <f t="shared" si="74"/>
        <v>43266</v>
      </c>
      <c r="FN20" s="82">
        <f t="shared" si="74"/>
        <v>43267</v>
      </c>
      <c r="FO20" s="82">
        <f t="shared" si="74"/>
        <v>43268</v>
      </c>
      <c r="FP20" s="82">
        <f t="shared" si="74"/>
        <v>43269</v>
      </c>
      <c r="FQ20" s="82">
        <f t="shared" si="74"/>
        <v>43270</v>
      </c>
      <c r="FR20" s="82">
        <f t="shared" si="74"/>
        <v>43271</v>
      </c>
      <c r="FS20" s="82">
        <f t="shared" si="74"/>
        <v>43272</v>
      </c>
      <c r="FT20" s="82">
        <f t="shared" si="74"/>
        <v>43273</v>
      </c>
      <c r="FU20" s="82">
        <f t="shared" si="74"/>
        <v>43274</v>
      </c>
      <c r="FV20" s="82">
        <f t="shared" si="74"/>
        <v>43275</v>
      </c>
      <c r="FW20" s="82">
        <f t="shared" si="74"/>
        <v>43276</v>
      </c>
      <c r="FX20" s="82">
        <f t="shared" si="74"/>
        <v>43277</v>
      </c>
      <c r="FY20" s="82">
        <f t="shared" si="74"/>
        <v>43278</v>
      </c>
      <c r="FZ20" s="82">
        <f t="shared" si="74"/>
        <v>43279</v>
      </c>
      <c r="GA20" s="82">
        <f t="shared" si="74"/>
        <v>43280</v>
      </c>
      <c r="GB20" s="82">
        <f t="shared" si="74"/>
        <v>43281</v>
      </c>
      <c r="GC20" s="82">
        <f t="shared" si="74"/>
        <v>43282</v>
      </c>
      <c r="GD20" s="82">
        <f t="shared" si="74"/>
        <v>43283</v>
      </c>
      <c r="GE20" s="82">
        <f t="shared" si="74"/>
        <v>43284</v>
      </c>
      <c r="GF20" s="82">
        <f t="shared" si="74"/>
        <v>43285</v>
      </c>
      <c r="GG20" s="82">
        <f t="shared" si="74"/>
        <v>43286</v>
      </c>
      <c r="GH20" s="82">
        <f t="shared" si="74"/>
        <v>43287</v>
      </c>
      <c r="GI20" s="82">
        <f t="shared" si="74"/>
        <v>43288</v>
      </c>
      <c r="GJ20" s="82">
        <f t="shared" si="74"/>
        <v>43289</v>
      </c>
      <c r="GK20" s="82">
        <f t="shared" si="74"/>
        <v>43290</v>
      </c>
      <c r="GL20" s="82">
        <f t="shared" si="74"/>
        <v>43291</v>
      </c>
      <c r="GM20" s="82">
        <f t="shared" si="74"/>
        <v>43292</v>
      </c>
      <c r="GN20" s="82">
        <f t="shared" si="74"/>
        <v>43293</v>
      </c>
      <c r="GO20" s="82">
        <f t="shared" ref="GO20:IZ20" si="75">GO4</f>
        <v>43294</v>
      </c>
      <c r="GP20" s="82">
        <f t="shared" si="75"/>
        <v>43295</v>
      </c>
      <c r="GQ20" s="82">
        <f t="shared" si="75"/>
        <v>43296</v>
      </c>
      <c r="GR20" s="82">
        <f t="shared" si="75"/>
        <v>43297</v>
      </c>
      <c r="GS20" s="82">
        <f t="shared" si="75"/>
        <v>43298</v>
      </c>
      <c r="GT20" s="82">
        <f t="shared" si="75"/>
        <v>43299</v>
      </c>
      <c r="GU20" s="82">
        <f t="shared" si="75"/>
        <v>43300</v>
      </c>
      <c r="GV20" s="82">
        <f t="shared" si="75"/>
        <v>43301</v>
      </c>
      <c r="GW20" s="82">
        <f t="shared" si="75"/>
        <v>43302</v>
      </c>
      <c r="GX20" s="82">
        <f t="shared" si="75"/>
        <v>43303</v>
      </c>
      <c r="GY20" s="82">
        <f t="shared" si="75"/>
        <v>43304</v>
      </c>
      <c r="GZ20" s="82">
        <f t="shared" si="75"/>
        <v>43305</v>
      </c>
      <c r="HA20" s="82">
        <f t="shared" si="75"/>
        <v>43306</v>
      </c>
      <c r="HB20" s="82">
        <f t="shared" si="75"/>
        <v>43307</v>
      </c>
      <c r="HC20" s="82">
        <f t="shared" si="75"/>
        <v>43308</v>
      </c>
      <c r="HD20" s="82">
        <f t="shared" si="75"/>
        <v>43309</v>
      </c>
      <c r="HE20" s="82">
        <f t="shared" si="75"/>
        <v>43310</v>
      </c>
      <c r="HF20" s="82">
        <f t="shared" si="75"/>
        <v>43311</v>
      </c>
      <c r="HG20" s="82">
        <f t="shared" si="75"/>
        <v>43312</v>
      </c>
      <c r="HH20" s="82">
        <f t="shared" si="75"/>
        <v>43313</v>
      </c>
      <c r="HI20" s="82">
        <f t="shared" si="75"/>
        <v>43314</v>
      </c>
      <c r="HJ20" s="82">
        <f t="shared" si="75"/>
        <v>43315</v>
      </c>
      <c r="HK20" s="82">
        <f t="shared" si="75"/>
        <v>43316</v>
      </c>
      <c r="HL20" s="82">
        <f t="shared" si="75"/>
        <v>43317</v>
      </c>
      <c r="HM20" s="82">
        <f t="shared" si="75"/>
        <v>43318</v>
      </c>
      <c r="HN20" s="82">
        <f t="shared" si="75"/>
        <v>43319</v>
      </c>
      <c r="HO20" s="82">
        <f t="shared" si="75"/>
        <v>43320</v>
      </c>
      <c r="HP20" s="82">
        <f t="shared" si="75"/>
        <v>43321</v>
      </c>
      <c r="HQ20" s="82">
        <f t="shared" si="75"/>
        <v>43322</v>
      </c>
      <c r="HR20" s="82">
        <f t="shared" si="75"/>
        <v>43323</v>
      </c>
      <c r="HS20" s="82">
        <f t="shared" si="75"/>
        <v>43324</v>
      </c>
      <c r="HT20" s="82">
        <f t="shared" si="75"/>
        <v>43325</v>
      </c>
      <c r="HU20" s="82">
        <f t="shared" si="75"/>
        <v>43326</v>
      </c>
      <c r="HV20" s="82">
        <f t="shared" si="75"/>
        <v>43327</v>
      </c>
      <c r="HW20" s="82">
        <f t="shared" si="75"/>
        <v>43328</v>
      </c>
      <c r="HX20" s="82">
        <f t="shared" si="75"/>
        <v>43329</v>
      </c>
      <c r="HY20" s="82">
        <f t="shared" si="75"/>
        <v>43330</v>
      </c>
      <c r="HZ20" s="82">
        <f t="shared" si="75"/>
        <v>43331</v>
      </c>
      <c r="IA20" s="82">
        <f t="shared" si="75"/>
        <v>43332</v>
      </c>
      <c r="IB20" s="82">
        <f t="shared" si="75"/>
        <v>43333</v>
      </c>
      <c r="IC20" s="82">
        <f t="shared" si="75"/>
        <v>43334</v>
      </c>
      <c r="ID20" s="82">
        <f t="shared" si="75"/>
        <v>43335</v>
      </c>
      <c r="IE20" s="82">
        <f t="shared" si="75"/>
        <v>43336</v>
      </c>
      <c r="IF20" s="82">
        <f t="shared" si="75"/>
        <v>43337</v>
      </c>
      <c r="IG20" s="82">
        <f t="shared" si="75"/>
        <v>43338</v>
      </c>
      <c r="IH20" s="82">
        <f t="shared" si="75"/>
        <v>43339</v>
      </c>
      <c r="II20" s="82">
        <f t="shared" si="75"/>
        <v>43340</v>
      </c>
      <c r="IJ20" s="82">
        <f t="shared" si="75"/>
        <v>43341</v>
      </c>
      <c r="IK20" s="82">
        <f t="shared" si="75"/>
        <v>43342</v>
      </c>
      <c r="IL20" s="82">
        <f t="shared" si="75"/>
        <v>43343</v>
      </c>
      <c r="IM20" s="82">
        <f t="shared" si="75"/>
        <v>43344</v>
      </c>
      <c r="IN20" s="82">
        <f t="shared" si="75"/>
        <v>43345</v>
      </c>
      <c r="IO20" s="82">
        <f t="shared" si="75"/>
        <v>43346</v>
      </c>
      <c r="IP20" s="82">
        <f t="shared" si="75"/>
        <v>43347</v>
      </c>
      <c r="IQ20" s="82">
        <f t="shared" si="75"/>
        <v>43348</v>
      </c>
      <c r="IR20" s="82">
        <f t="shared" si="75"/>
        <v>43349</v>
      </c>
      <c r="IS20" s="82">
        <f t="shared" si="75"/>
        <v>43350</v>
      </c>
      <c r="IT20" s="82">
        <f t="shared" si="75"/>
        <v>43351</v>
      </c>
      <c r="IU20" s="82">
        <f t="shared" si="75"/>
        <v>43352</v>
      </c>
      <c r="IV20" s="82">
        <f t="shared" si="75"/>
        <v>43353</v>
      </c>
      <c r="IW20" s="82">
        <f t="shared" si="75"/>
        <v>43354</v>
      </c>
      <c r="IX20" s="82">
        <f t="shared" si="75"/>
        <v>43355</v>
      </c>
      <c r="IY20" s="82">
        <f t="shared" si="75"/>
        <v>43356</v>
      </c>
      <c r="IZ20" s="82">
        <f t="shared" si="75"/>
        <v>43357</v>
      </c>
      <c r="JA20" s="82">
        <f t="shared" ref="JA20:LL20" si="76">JA4</f>
        <v>43358</v>
      </c>
      <c r="JB20" s="82">
        <f t="shared" si="76"/>
        <v>43359</v>
      </c>
      <c r="JC20" s="82">
        <f t="shared" si="76"/>
        <v>43360</v>
      </c>
      <c r="JD20" s="82">
        <f t="shared" si="76"/>
        <v>43361</v>
      </c>
      <c r="JE20" s="82">
        <f t="shared" si="76"/>
        <v>43362</v>
      </c>
      <c r="JF20" s="82">
        <f t="shared" si="76"/>
        <v>43363</v>
      </c>
      <c r="JG20" s="82">
        <f t="shared" si="76"/>
        <v>43364</v>
      </c>
      <c r="JH20" s="82">
        <f t="shared" si="76"/>
        <v>43365</v>
      </c>
      <c r="JI20" s="82">
        <f t="shared" si="76"/>
        <v>43366</v>
      </c>
      <c r="JJ20" s="82">
        <f t="shared" si="76"/>
        <v>43367</v>
      </c>
      <c r="JK20" s="82">
        <f t="shared" si="76"/>
        <v>43368</v>
      </c>
      <c r="JL20" s="82">
        <f t="shared" si="76"/>
        <v>43369</v>
      </c>
      <c r="JM20" s="82">
        <f t="shared" si="76"/>
        <v>43370</v>
      </c>
      <c r="JN20" s="82">
        <f t="shared" si="76"/>
        <v>43371</v>
      </c>
      <c r="JO20" s="82">
        <f t="shared" si="76"/>
        <v>43372</v>
      </c>
      <c r="JP20" s="82">
        <f t="shared" si="76"/>
        <v>43373</v>
      </c>
      <c r="JQ20" s="82">
        <f t="shared" si="76"/>
        <v>43374</v>
      </c>
      <c r="JR20" s="82">
        <f t="shared" si="76"/>
        <v>43375</v>
      </c>
      <c r="JS20" s="82">
        <f t="shared" si="76"/>
        <v>43376</v>
      </c>
      <c r="JT20" s="82">
        <f t="shared" si="76"/>
        <v>43377</v>
      </c>
      <c r="JU20" s="82">
        <f t="shared" si="76"/>
        <v>43378</v>
      </c>
      <c r="JV20" s="82">
        <f t="shared" si="76"/>
        <v>43379</v>
      </c>
      <c r="JW20" s="82">
        <f t="shared" si="76"/>
        <v>43380</v>
      </c>
      <c r="JX20" s="82">
        <f t="shared" si="76"/>
        <v>43381</v>
      </c>
      <c r="JY20" s="82">
        <f t="shared" si="76"/>
        <v>43382</v>
      </c>
      <c r="JZ20" s="82">
        <f t="shared" si="76"/>
        <v>43383</v>
      </c>
      <c r="KA20" s="82">
        <f t="shared" si="76"/>
        <v>43384</v>
      </c>
      <c r="KB20" s="82">
        <f t="shared" si="76"/>
        <v>43385</v>
      </c>
      <c r="KC20" s="82">
        <f t="shared" si="76"/>
        <v>43386</v>
      </c>
      <c r="KD20" s="82">
        <f t="shared" si="76"/>
        <v>43387</v>
      </c>
      <c r="KE20" s="82">
        <f t="shared" si="76"/>
        <v>43388</v>
      </c>
      <c r="KF20" s="82">
        <f t="shared" si="76"/>
        <v>43389</v>
      </c>
      <c r="KG20" s="82">
        <f t="shared" si="76"/>
        <v>43390</v>
      </c>
      <c r="KH20" s="82">
        <f t="shared" si="76"/>
        <v>43391</v>
      </c>
      <c r="KI20" s="82">
        <f t="shared" si="76"/>
        <v>43392</v>
      </c>
      <c r="KJ20" s="82">
        <f t="shared" si="76"/>
        <v>43393</v>
      </c>
      <c r="KK20" s="82">
        <f t="shared" si="76"/>
        <v>43394</v>
      </c>
      <c r="KL20" s="82">
        <f t="shared" si="76"/>
        <v>43395</v>
      </c>
      <c r="KM20" s="82">
        <f t="shared" si="76"/>
        <v>43396</v>
      </c>
      <c r="KN20" s="82">
        <f t="shared" si="76"/>
        <v>43397</v>
      </c>
      <c r="KO20" s="82">
        <f t="shared" si="76"/>
        <v>43398</v>
      </c>
      <c r="KP20" s="82">
        <f t="shared" si="76"/>
        <v>43399</v>
      </c>
      <c r="KQ20" s="82">
        <f t="shared" si="76"/>
        <v>43400</v>
      </c>
      <c r="KR20" s="82">
        <f t="shared" si="76"/>
        <v>43401</v>
      </c>
      <c r="KS20" s="82">
        <f t="shared" si="76"/>
        <v>43402</v>
      </c>
      <c r="KT20" s="82">
        <f t="shared" si="76"/>
        <v>43403</v>
      </c>
      <c r="KU20" s="82">
        <f t="shared" si="76"/>
        <v>43404</v>
      </c>
      <c r="KV20" s="82">
        <f t="shared" si="76"/>
        <v>43405</v>
      </c>
      <c r="KW20" s="82">
        <f t="shared" si="76"/>
        <v>43406</v>
      </c>
      <c r="KX20" s="82">
        <f t="shared" si="76"/>
        <v>43407</v>
      </c>
      <c r="KY20" s="82">
        <f t="shared" si="76"/>
        <v>43408</v>
      </c>
      <c r="KZ20" s="82">
        <f t="shared" si="76"/>
        <v>43409</v>
      </c>
      <c r="LA20" s="82">
        <f t="shared" si="76"/>
        <v>43410</v>
      </c>
      <c r="LB20" s="82">
        <f t="shared" si="76"/>
        <v>43411</v>
      </c>
      <c r="LC20" s="82">
        <f t="shared" si="76"/>
        <v>43412</v>
      </c>
      <c r="LD20" s="82">
        <f t="shared" si="76"/>
        <v>43413</v>
      </c>
      <c r="LE20" s="82">
        <f t="shared" si="76"/>
        <v>43414</v>
      </c>
      <c r="LF20" s="82">
        <f t="shared" si="76"/>
        <v>43415</v>
      </c>
      <c r="LG20" s="82">
        <f t="shared" si="76"/>
        <v>43416</v>
      </c>
      <c r="LH20" s="82">
        <f t="shared" si="76"/>
        <v>43417</v>
      </c>
      <c r="LI20" s="82">
        <f t="shared" si="76"/>
        <v>43418</v>
      </c>
      <c r="LJ20" s="82">
        <f t="shared" si="76"/>
        <v>43419</v>
      </c>
      <c r="LK20" s="82">
        <f t="shared" si="76"/>
        <v>43420</v>
      </c>
      <c r="LL20" s="82">
        <f t="shared" si="76"/>
        <v>43421</v>
      </c>
      <c r="LM20" s="82">
        <f t="shared" ref="LM20:NX20" si="77">LM4</f>
        <v>43422</v>
      </c>
      <c r="LN20" s="82">
        <f t="shared" si="77"/>
        <v>43423</v>
      </c>
      <c r="LO20" s="82">
        <f t="shared" si="77"/>
        <v>43424</v>
      </c>
      <c r="LP20" s="82">
        <f t="shared" si="77"/>
        <v>43425</v>
      </c>
      <c r="LQ20" s="82">
        <f t="shared" si="77"/>
        <v>43426</v>
      </c>
      <c r="LR20" s="82">
        <f t="shared" si="77"/>
        <v>43427</v>
      </c>
      <c r="LS20" s="82">
        <f t="shared" si="77"/>
        <v>43428</v>
      </c>
      <c r="LT20" s="82">
        <f t="shared" si="77"/>
        <v>43429</v>
      </c>
      <c r="LU20" s="82">
        <f t="shared" si="77"/>
        <v>43430</v>
      </c>
      <c r="LV20" s="82">
        <f t="shared" si="77"/>
        <v>43431</v>
      </c>
      <c r="LW20" s="82">
        <f t="shared" si="77"/>
        <v>43432</v>
      </c>
      <c r="LX20" s="82">
        <f t="shared" si="77"/>
        <v>43433</v>
      </c>
      <c r="LY20" s="82">
        <f t="shared" si="77"/>
        <v>43434</v>
      </c>
      <c r="LZ20" s="82">
        <f t="shared" si="77"/>
        <v>43435</v>
      </c>
      <c r="MA20" s="82">
        <f t="shared" si="77"/>
        <v>43436</v>
      </c>
      <c r="MB20" s="82">
        <f t="shared" si="77"/>
        <v>43437</v>
      </c>
      <c r="MC20" s="82">
        <f t="shared" si="77"/>
        <v>43438</v>
      </c>
      <c r="MD20" s="82">
        <f t="shared" si="77"/>
        <v>43439</v>
      </c>
      <c r="ME20" s="82">
        <f t="shared" si="77"/>
        <v>43440</v>
      </c>
      <c r="MF20" s="82">
        <f t="shared" si="77"/>
        <v>43441</v>
      </c>
      <c r="MG20" s="82">
        <f t="shared" si="77"/>
        <v>43442</v>
      </c>
      <c r="MH20" s="82">
        <f t="shared" si="77"/>
        <v>43443</v>
      </c>
      <c r="MI20" s="82">
        <f t="shared" si="77"/>
        <v>43444</v>
      </c>
      <c r="MJ20" s="82">
        <f t="shared" si="77"/>
        <v>43445</v>
      </c>
      <c r="MK20" s="82">
        <f t="shared" si="77"/>
        <v>43446</v>
      </c>
      <c r="ML20" s="82">
        <f t="shared" si="77"/>
        <v>43447</v>
      </c>
      <c r="MM20" s="82">
        <f t="shared" si="77"/>
        <v>43448</v>
      </c>
      <c r="MN20" s="82">
        <f t="shared" si="77"/>
        <v>43449</v>
      </c>
      <c r="MO20" s="82">
        <f t="shared" si="77"/>
        <v>43450</v>
      </c>
      <c r="MP20" s="82">
        <f t="shared" si="77"/>
        <v>43451</v>
      </c>
      <c r="MQ20" s="82">
        <f t="shared" si="77"/>
        <v>43452</v>
      </c>
      <c r="MR20" s="82">
        <f t="shared" si="77"/>
        <v>43453</v>
      </c>
      <c r="MS20" s="82">
        <f t="shared" si="77"/>
        <v>43454</v>
      </c>
      <c r="MT20" s="82">
        <f t="shared" si="77"/>
        <v>43455</v>
      </c>
      <c r="MU20" s="82">
        <f t="shared" si="77"/>
        <v>43456</v>
      </c>
      <c r="MV20" s="82">
        <f t="shared" si="77"/>
        <v>43457</v>
      </c>
      <c r="MW20" s="82">
        <f t="shared" si="77"/>
        <v>43458</v>
      </c>
      <c r="MX20" s="82">
        <f t="shared" si="77"/>
        <v>43459</v>
      </c>
      <c r="MY20" s="82">
        <f t="shared" si="77"/>
        <v>43460</v>
      </c>
      <c r="MZ20" s="82">
        <f t="shared" si="77"/>
        <v>43461</v>
      </c>
      <c r="NA20" s="82">
        <f t="shared" si="77"/>
        <v>43462</v>
      </c>
      <c r="NB20" s="82">
        <f t="shared" si="77"/>
        <v>43463</v>
      </c>
      <c r="NC20" s="82">
        <f t="shared" si="77"/>
        <v>43464</v>
      </c>
      <c r="ND20" s="82">
        <f t="shared" si="77"/>
        <v>43465</v>
      </c>
      <c r="NE20" s="82">
        <f t="shared" si="77"/>
        <v>43466</v>
      </c>
      <c r="NF20" s="82">
        <f t="shared" si="77"/>
        <v>43467</v>
      </c>
      <c r="NG20" s="82">
        <f t="shared" si="77"/>
        <v>43468</v>
      </c>
      <c r="NH20" s="82">
        <f t="shared" si="77"/>
        <v>43469</v>
      </c>
      <c r="NI20" s="82">
        <f t="shared" si="77"/>
        <v>43470</v>
      </c>
      <c r="NJ20" s="82">
        <f t="shared" si="77"/>
        <v>43471</v>
      </c>
      <c r="NK20" s="82">
        <f t="shared" si="77"/>
        <v>43472</v>
      </c>
      <c r="NL20" s="82">
        <f t="shared" si="77"/>
        <v>43473</v>
      </c>
      <c r="NM20" s="82">
        <f t="shared" si="77"/>
        <v>43474</v>
      </c>
      <c r="NN20" s="82">
        <f t="shared" si="77"/>
        <v>43475</v>
      </c>
      <c r="NO20" s="82">
        <f t="shared" si="77"/>
        <v>43476</v>
      </c>
      <c r="NP20" s="82">
        <f t="shared" si="77"/>
        <v>43477</v>
      </c>
      <c r="NQ20" s="82">
        <f t="shared" si="77"/>
        <v>43478</v>
      </c>
      <c r="NR20" s="82">
        <f t="shared" si="77"/>
        <v>43479</v>
      </c>
      <c r="NS20" s="82">
        <f t="shared" si="77"/>
        <v>43480</v>
      </c>
      <c r="NT20" s="82">
        <f t="shared" si="77"/>
        <v>43481</v>
      </c>
      <c r="NU20" s="82">
        <f t="shared" si="77"/>
        <v>43482</v>
      </c>
      <c r="NV20" s="82">
        <f t="shared" si="77"/>
        <v>43483</v>
      </c>
      <c r="NW20" s="82">
        <f t="shared" si="77"/>
        <v>43484</v>
      </c>
      <c r="NX20" s="82">
        <f t="shared" si="77"/>
        <v>43485</v>
      </c>
      <c r="NY20" s="82">
        <f t="shared" ref="NY20:OJ20" si="78">NY4</f>
        <v>43486</v>
      </c>
      <c r="NZ20" s="82">
        <f t="shared" si="78"/>
        <v>43487</v>
      </c>
      <c r="OA20" s="82">
        <f t="shared" si="78"/>
        <v>43488</v>
      </c>
      <c r="OB20" s="82">
        <f t="shared" si="78"/>
        <v>43489</v>
      </c>
      <c r="OC20" s="82">
        <f t="shared" si="78"/>
        <v>43490</v>
      </c>
      <c r="OD20" s="82">
        <f t="shared" si="78"/>
        <v>43491</v>
      </c>
      <c r="OE20" s="82">
        <f t="shared" si="78"/>
        <v>43492</v>
      </c>
      <c r="OF20" s="82">
        <f t="shared" si="78"/>
        <v>43493</v>
      </c>
      <c r="OG20" s="82">
        <f t="shared" si="78"/>
        <v>43494</v>
      </c>
      <c r="OH20" s="82">
        <f t="shared" si="78"/>
        <v>43495</v>
      </c>
      <c r="OI20" s="82">
        <f t="shared" si="78"/>
        <v>43496</v>
      </c>
      <c r="OJ20" s="82">
        <f t="shared" si="78"/>
        <v>43497</v>
      </c>
    </row>
    <row r="21" spans="1:400" ht="12.75" customHeight="1" x14ac:dyDescent="0.3">
      <c r="A21" s="6" t="s">
        <v>378</v>
      </c>
      <c r="B21" s="93" t="s">
        <v>477</v>
      </c>
      <c r="C21" s="6" t="s">
        <v>0</v>
      </c>
      <c r="D21" s="7" t="s">
        <v>1</v>
      </c>
      <c r="E21" s="7" t="s">
        <v>2</v>
      </c>
      <c r="F21" s="7" t="s">
        <v>3</v>
      </c>
      <c r="G21" s="7" t="s">
        <v>4</v>
      </c>
      <c r="H21" s="7" t="s">
        <v>5</v>
      </c>
      <c r="I21" s="7" t="s">
        <v>6</v>
      </c>
      <c r="J21" s="7" t="s">
        <v>7</v>
      </c>
      <c r="K21" s="7" t="s">
        <v>8</v>
      </c>
      <c r="L21" s="7" t="s">
        <v>9</v>
      </c>
      <c r="M21" s="7" t="s">
        <v>10</v>
      </c>
      <c r="N21" s="7" t="s">
        <v>11</v>
      </c>
      <c r="O21" s="7" t="s">
        <v>12</v>
      </c>
      <c r="P21" s="7" t="s">
        <v>13</v>
      </c>
      <c r="Q21" s="7" t="s">
        <v>14</v>
      </c>
      <c r="R21" s="7" t="s">
        <v>15</v>
      </c>
      <c r="S21" s="7" t="s">
        <v>16</v>
      </c>
      <c r="T21" s="7" t="s">
        <v>17</v>
      </c>
      <c r="U21" s="7" t="s">
        <v>18</v>
      </c>
      <c r="V21" s="7" t="s">
        <v>19</v>
      </c>
      <c r="W21" s="7" t="s">
        <v>20</v>
      </c>
      <c r="X21" s="7" t="s">
        <v>21</v>
      </c>
      <c r="Y21" s="7" t="s">
        <v>22</v>
      </c>
      <c r="Z21" s="7" t="s">
        <v>23</v>
      </c>
      <c r="AA21" s="7" t="s">
        <v>24</v>
      </c>
      <c r="AB21" s="7" t="s">
        <v>25</v>
      </c>
      <c r="AC21" s="7" t="s">
        <v>26</v>
      </c>
      <c r="AD21" s="7" t="s">
        <v>27</v>
      </c>
      <c r="AE21" s="7" t="s">
        <v>28</v>
      </c>
      <c r="AF21" s="7" t="s">
        <v>29</v>
      </c>
      <c r="AG21" s="7" t="s">
        <v>30</v>
      </c>
      <c r="AH21" s="7" t="s">
        <v>31</v>
      </c>
      <c r="AI21" s="7" t="s">
        <v>32</v>
      </c>
      <c r="AJ21" s="7" t="s">
        <v>33</v>
      </c>
      <c r="AK21" s="7" t="s">
        <v>34</v>
      </c>
      <c r="AL21" s="7" t="s">
        <v>35</v>
      </c>
      <c r="AM21" s="7" t="s">
        <v>36</v>
      </c>
      <c r="AN21" s="7" t="s">
        <v>37</v>
      </c>
      <c r="AO21" s="7" t="s">
        <v>38</v>
      </c>
      <c r="AP21" s="7" t="s">
        <v>39</v>
      </c>
      <c r="AQ21" s="7" t="s">
        <v>40</v>
      </c>
      <c r="AR21" s="7" t="s">
        <v>41</v>
      </c>
      <c r="AS21" s="7" t="s">
        <v>42</v>
      </c>
      <c r="AT21" s="7" t="s">
        <v>43</v>
      </c>
      <c r="AU21" s="7" t="s">
        <v>44</v>
      </c>
      <c r="AV21" s="7" t="s">
        <v>45</v>
      </c>
      <c r="AW21" s="7" t="s">
        <v>46</v>
      </c>
      <c r="AX21" s="7" t="s">
        <v>47</v>
      </c>
      <c r="AY21" s="7" t="s">
        <v>48</v>
      </c>
      <c r="AZ21" s="7" t="s">
        <v>49</v>
      </c>
      <c r="BA21" s="7" t="s">
        <v>50</v>
      </c>
      <c r="BB21" s="7" t="s">
        <v>51</v>
      </c>
      <c r="BC21" s="7" t="s">
        <v>52</v>
      </c>
      <c r="BD21" s="7" t="s">
        <v>53</v>
      </c>
      <c r="BE21" s="7" t="s">
        <v>54</v>
      </c>
      <c r="BF21" s="7" t="s">
        <v>55</v>
      </c>
      <c r="BG21" s="7" t="s">
        <v>56</v>
      </c>
      <c r="BH21" s="7" t="s">
        <v>57</v>
      </c>
      <c r="BI21" s="7" t="s">
        <v>58</v>
      </c>
      <c r="BJ21" s="7" t="s">
        <v>59</v>
      </c>
      <c r="BK21" s="7" t="s">
        <v>60</v>
      </c>
      <c r="BL21" s="7" t="s">
        <v>61</v>
      </c>
      <c r="BM21" s="7" t="s">
        <v>62</v>
      </c>
      <c r="BN21" s="7" t="s">
        <v>63</v>
      </c>
      <c r="BO21" s="7" t="s">
        <v>64</v>
      </c>
      <c r="BP21" s="7" t="s">
        <v>65</v>
      </c>
      <c r="BQ21" s="7" t="s">
        <v>66</v>
      </c>
      <c r="BR21" s="7" t="s">
        <v>67</v>
      </c>
      <c r="BS21" s="7" t="s">
        <v>68</v>
      </c>
      <c r="BT21" s="7" t="s">
        <v>69</v>
      </c>
      <c r="BU21" s="7" t="s">
        <v>70</v>
      </c>
      <c r="BV21" s="7" t="s">
        <v>71</v>
      </c>
      <c r="BW21" s="7" t="s">
        <v>72</v>
      </c>
      <c r="BX21" s="7" t="s">
        <v>73</v>
      </c>
      <c r="BY21" s="7" t="s">
        <v>74</v>
      </c>
      <c r="BZ21" s="7" t="s">
        <v>75</v>
      </c>
      <c r="CA21" s="7" t="s">
        <v>76</v>
      </c>
      <c r="CB21" s="7" t="s">
        <v>77</v>
      </c>
      <c r="CC21" s="7" t="s">
        <v>78</v>
      </c>
      <c r="CD21" s="7" t="s">
        <v>79</v>
      </c>
      <c r="CE21" s="7" t="s">
        <v>80</v>
      </c>
      <c r="CF21" s="7" t="s">
        <v>81</v>
      </c>
      <c r="CG21" s="7" t="s">
        <v>82</v>
      </c>
      <c r="CH21" s="7" t="s">
        <v>83</v>
      </c>
      <c r="CI21" s="7" t="s">
        <v>84</v>
      </c>
      <c r="CJ21" s="7" t="s">
        <v>85</v>
      </c>
      <c r="CK21" s="7" t="s">
        <v>86</v>
      </c>
      <c r="CL21" s="7" t="s">
        <v>87</v>
      </c>
      <c r="CM21" s="7" t="s">
        <v>88</v>
      </c>
      <c r="CN21" s="7" t="s">
        <v>89</v>
      </c>
      <c r="CO21" s="7" t="s">
        <v>90</v>
      </c>
      <c r="CP21" s="7" t="s">
        <v>91</v>
      </c>
      <c r="CQ21" s="7" t="s">
        <v>92</v>
      </c>
      <c r="CR21" s="7" t="s">
        <v>93</v>
      </c>
      <c r="CS21" s="7" t="s">
        <v>94</v>
      </c>
      <c r="CT21" s="7" t="s">
        <v>95</v>
      </c>
      <c r="CU21" s="7" t="s">
        <v>96</v>
      </c>
      <c r="CV21" s="7" t="s">
        <v>97</v>
      </c>
      <c r="CW21" s="7" t="s">
        <v>98</v>
      </c>
      <c r="CX21" s="7" t="s">
        <v>99</v>
      </c>
      <c r="CY21" s="7" t="s">
        <v>100</v>
      </c>
      <c r="CZ21" s="7" t="s">
        <v>101</v>
      </c>
      <c r="DA21" s="7" t="s">
        <v>102</v>
      </c>
      <c r="DB21" s="7" t="s">
        <v>103</v>
      </c>
      <c r="DC21" s="7" t="s">
        <v>104</v>
      </c>
      <c r="DD21" s="7" t="s">
        <v>105</v>
      </c>
      <c r="DE21" s="7" t="s">
        <v>106</v>
      </c>
      <c r="DF21" s="7" t="s">
        <v>107</v>
      </c>
      <c r="DG21" s="7" t="s">
        <v>108</v>
      </c>
      <c r="DH21" s="7" t="s">
        <v>109</v>
      </c>
      <c r="DI21" s="7" t="s">
        <v>110</v>
      </c>
      <c r="DJ21" s="7" t="s">
        <v>111</v>
      </c>
      <c r="DK21" s="7" t="s">
        <v>112</v>
      </c>
      <c r="DL21" s="7" t="s">
        <v>113</v>
      </c>
      <c r="DM21" s="7" t="s">
        <v>114</v>
      </c>
      <c r="DN21" s="7" t="s">
        <v>115</v>
      </c>
      <c r="DO21" s="7" t="s">
        <v>116</v>
      </c>
      <c r="DP21" s="7" t="s">
        <v>117</v>
      </c>
      <c r="DQ21" s="7" t="s">
        <v>118</v>
      </c>
      <c r="DR21" s="7" t="s">
        <v>119</v>
      </c>
      <c r="DS21" s="7" t="s">
        <v>120</v>
      </c>
      <c r="DT21" s="7" t="s">
        <v>121</v>
      </c>
      <c r="DU21" s="7" t="s">
        <v>122</v>
      </c>
      <c r="DV21" s="7" t="s">
        <v>123</v>
      </c>
      <c r="DW21" s="7" t="s">
        <v>124</v>
      </c>
      <c r="DX21" s="7" t="s">
        <v>125</v>
      </c>
      <c r="DY21" s="7" t="s">
        <v>126</v>
      </c>
      <c r="DZ21" s="7" t="s">
        <v>127</v>
      </c>
      <c r="EA21" s="7" t="s">
        <v>128</v>
      </c>
      <c r="EB21" s="7" t="s">
        <v>129</v>
      </c>
      <c r="EC21" s="7" t="s">
        <v>130</v>
      </c>
      <c r="ED21" s="7" t="s">
        <v>131</v>
      </c>
      <c r="EE21" s="7" t="s">
        <v>132</v>
      </c>
      <c r="EF21" s="7" t="s">
        <v>133</v>
      </c>
      <c r="EG21" s="7" t="s">
        <v>134</v>
      </c>
      <c r="EH21" s="7" t="s">
        <v>135</v>
      </c>
      <c r="EI21" s="7" t="s">
        <v>136</v>
      </c>
      <c r="EJ21" s="7" t="s">
        <v>137</v>
      </c>
      <c r="EK21" s="7" t="s">
        <v>138</v>
      </c>
      <c r="EL21" s="7" t="s">
        <v>139</v>
      </c>
      <c r="EM21" s="7" t="s">
        <v>140</v>
      </c>
      <c r="EN21" s="7" t="s">
        <v>141</v>
      </c>
      <c r="EO21" s="7" t="s">
        <v>142</v>
      </c>
      <c r="EP21" s="7" t="s">
        <v>143</v>
      </c>
      <c r="EQ21" s="7" t="s">
        <v>144</v>
      </c>
      <c r="ER21" s="7" t="s">
        <v>145</v>
      </c>
      <c r="ES21" s="7" t="s">
        <v>146</v>
      </c>
      <c r="ET21" s="7" t="s">
        <v>147</v>
      </c>
      <c r="EU21" s="7" t="s">
        <v>148</v>
      </c>
      <c r="EV21" s="7" t="s">
        <v>149</v>
      </c>
      <c r="EW21" s="7" t="s">
        <v>150</v>
      </c>
      <c r="EX21" s="7" t="s">
        <v>151</v>
      </c>
      <c r="EY21" s="7" t="s">
        <v>152</v>
      </c>
      <c r="EZ21" s="7" t="s">
        <v>153</v>
      </c>
      <c r="FA21" s="7" t="s">
        <v>154</v>
      </c>
      <c r="FB21" s="7" t="s">
        <v>155</v>
      </c>
      <c r="FC21" s="7" t="s">
        <v>156</v>
      </c>
      <c r="FD21" s="7" t="s">
        <v>157</v>
      </c>
      <c r="FE21" s="7" t="s">
        <v>158</v>
      </c>
      <c r="FF21" s="7" t="s">
        <v>159</v>
      </c>
      <c r="FG21" s="7" t="s">
        <v>160</v>
      </c>
      <c r="FH21" s="7" t="s">
        <v>161</v>
      </c>
      <c r="FI21" s="7" t="s">
        <v>162</v>
      </c>
      <c r="FJ21" s="7" t="s">
        <v>163</v>
      </c>
      <c r="FK21" s="7" t="s">
        <v>164</v>
      </c>
      <c r="FL21" s="7" t="s">
        <v>165</v>
      </c>
      <c r="FM21" s="7" t="s">
        <v>166</v>
      </c>
      <c r="FN21" s="7" t="s">
        <v>167</v>
      </c>
      <c r="FO21" s="7" t="s">
        <v>168</v>
      </c>
      <c r="FP21" s="7" t="s">
        <v>169</v>
      </c>
      <c r="FQ21" s="7" t="s">
        <v>170</v>
      </c>
      <c r="FR21" s="7" t="s">
        <v>171</v>
      </c>
      <c r="FS21" s="7" t="s">
        <v>172</v>
      </c>
      <c r="FT21" s="7" t="s">
        <v>173</v>
      </c>
      <c r="FU21" s="7" t="s">
        <v>174</v>
      </c>
      <c r="FV21" s="7" t="s">
        <v>175</v>
      </c>
      <c r="FW21" s="7" t="s">
        <v>176</v>
      </c>
      <c r="FX21" s="7" t="s">
        <v>177</v>
      </c>
      <c r="FY21" s="7" t="s">
        <v>178</v>
      </c>
      <c r="FZ21" s="7" t="s">
        <v>179</v>
      </c>
      <c r="GA21" s="7" t="s">
        <v>180</v>
      </c>
      <c r="GB21" s="7" t="s">
        <v>181</v>
      </c>
      <c r="GC21" s="7" t="s">
        <v>182</v>
      </c>
      <c r="GD21" s="7" t="s">
        <v>183</v>
      </c>
      <c r="GE21" s="7" t="s">
        <v>184</v>
      </c>
      <c r="GF21" s="7" t="s">
        <v>185</v>
      </c>
      <c r="GG21" s="7" t="s">
        <v>186</v>
      </c>
      <c r="GH21" s="7" t="s">
        <v>187</v>
      </c>
      <c r="GI21" s="7" t="s">
        <v>188</v>
      </c>
      <c r="GJ21" s="7" t="s">
        <v>189</v>
      </c>
      <c r="GK21" s="7" t="s">
        <v>190</v>
      </c>
      <c r="GL21" s="7" t="s">
        <v>191</v>
      </c>
      <c r="GM21" s="7" t="s">
        <v>192</v>
      </c>
      <c r="GN21" s="7" t="s">
        <v>193</v>
      </c>
      <c r="GO21" s="7" t="s">
        <v>194</v>
      </c>
      <c r="GP21" s="7" t="s">
        <v>195</v>
      </c>
      <c r="GQ21" s="7" t="s">
        <v>196</v>
      </c>
      <c r="GR21" s="7" t="s">
        <v>197</v>
      </c>
      <c r="GS21" s="7" t="s">
        <v>198</v>
      </c>
      <c r="GT21" s="7" t="s">
        <v>199</v>
      </c>
      <c r="GU21" s="7" t="s">
        <v>200</v>
      </c>
      <c r="GV21" s="7" t="s">
        <v>201</v>
      </c>
      <c r="GW21" s="7" t="s">
        <v>202</v>
      </c>
      <c r="GX21" s="7" t="s">
        <v>203</v>
      </c>
      <c r="GY21" s="7" t="s">
        <v>204</v>
      </c>
      <c r="GZ21" s="7" t="s">
        <v>205</v>
      </c>
      <c r="HA21" s="7" t="s">
        <v>206</v>
      </c>
      <c r="HB21" s="7" t="s">
        <v>207</v>
      </c>
      <c r="HC21" s="7" t="s">
        <v>208</v>
      </c>
      <c r="HD21" s="7" t="s">
        <v>209</v>
      </c>
      <c r="HE21" s="7" t="s">
        <v>210</v>
      </c>
      <c r="HF21" s="7" t="s">
        <v>211</v>
      </c>
      <c r="HG21" s="7" t="s">
        <v>212</v>
      </c>
      <c r="HH21" s="7" t="s">
        <v>213</v>
      </c>
      <c r="HI21" s="7" t="s">
        <v>214</v>
      </c>
      <c r="HJ21" s="7" t="s">
        <v>215</v>
      </c>
      <c r="HK21" s="7" t="s">
        <v>216</v>
      </c>
      <c r="HL21" s="7" t="s">
        <v>217</v>
      </c>
      <c r="HM21" s="7" t="s">
        <v>218</v>
      </c>
      <c r="HN21" s="7" t="s">
        <v>219</v>
      </c>
      <c r="HO21" s="7" t="s">
        <v>220</v>
      </c>
      <c r="HP21" s="7" t="s">
        <v>221</v>
      </c>
      <c r="HQ21" s="7" t="s">
        <v>222</v>
      </c>
      <c r="HR21" s="7" t="s">
        <v>223</v>
      </c>
      <c r="HS21" s="7" t="s">
        <v>224</v>
      </c>
      <c r="HT21" s="7" t="s">
        <v>225</v>
      </c>
      <c r="HU21" s="7" t="s">
        <v>226</v>
      </c>
      <c r="HV21" s="7" t="s">
        <v>227</v>
      </c>
      <c r="HW21" s="7" t="s">
        <v>228</v>
      </c>
      <c r="HX21" s="7" t="s">
        <v>229</v>
      </c>
      <c r="HY21" s="7" t="s">
        <v>230</v>
      </c>
      <c r="HZ21" s="7" t="s">
        <v>231</v>
      </c>
      <c r="IA21" s="7" t="s">
        <v>232</v>
      </c>
      <c r="IB21" s="7" t="s">
        <v>233</v>
      </c>
      <c r="IC21" s="7" t="s">
        <v>234</v>
      </c>
      <c r="ID21" s="7" t="s">
        <v>235</v>
      </c>
      <c r="IE21" s="7" t="s">
        <v>236</v>
      </c>
      <c r="IF21" s="7" t="s">
        <v>237</v>
      </c>
      <c r="IG21" s="7" t="s">
        <v>238</v>
      </c>
      <c r="IH21" s="7" t="s">
        <v>239</v>
      </c>
      <c r="II21" s="7" t="s">
        <v>240</v>
      </c>
      <c r="IJ21" s="7" t="s">
        <v>241</v>
      </c>
      <c r="IK21" s="7" t="s">
        <v>242</v>
      </c>
      <c r="IL21" s="7" t="s">
        <v>243</v>
      </c>
      <c r="IM21" s="7" t="s">
        <v>244</v>
      </c>
      <c r="IN21" s="7" t="s">
        <v>245</v>
      </c>
      <c r="IO21" s="7" t="s">
        <v>246</v>
      </c>
      <c r="IP21" s="7" t="s">
        <v>247</v>
      </c>
      <c r="IQ21" s="7" t="s">
        <v>248</v>
      </c>
      <c r="IR21" s="7" t="s">
        <v>249</v>
      </c>
      <c r="IS21" s="7" t="s">
        <v>250</v>
      </c>
      <c r="IT21" s="7" t="s">
        <v>251</v>
      </c>
      <c r="IU21" s="7" t="s">
        <v>252</v>
      </c>
      <c r="IV21" s="7" t="s">
        <v>253</v>
      </c>
      <c r="IW21" s="7" t="s">
        <v>254</v>
      </c>
      <c r="IX21" s="7" t="s">
        <v>255</v>
      </c>
      <c r="IY21" s="7" t="s">
        <v>256</v>
      </c>
      <c r="IZ21" s="7" t="s">
        <v>257</v>
      </c>
      <c r="JA21" s="7" t="s">
        <v>258</v>
      </c>
      <c r="JB21" s="7" t="s">
        <v>259</v>
      </c>
      <c r="JC21" s="7" t="s">
        <v>260</v>
      </c>
      <c r="JD21" s="7" t="s">
        <v>261</v>
      </c>
      <c r="JE21" s="7" t="s">
        <v>262</v>
      </c>
      <c r="JF21" s="7" t="s">
        <v>263</v>
      </c>
      <c r="JG21" s="7" t="s">
        <v>264</v>
      </c>
      <c r="JH21" s="7" t="s">
        <v>265</v>
      </c>
      <c r="JI21" s="7" t="s">
        <v>266</v>
      </c>
      <c r="JJ21" s="7" t="s">
        <v>267</v>
      </c>
      <c r="JK21" s="7" t="s">
        <v>268</v>
      </c>
      <c r="JL21" s="7" t="s">
        <v>269</v>
      </c>
      <c r="JM21" s="7" t="s">
        <v>270</v>
      </c>
      <c r="JN21" s="7" t="s">
        <v>271</v>
      </c>
      <c r="JO21" s="7" t="s">
        <v>272</v>
      </c>
      <c r="JP21" s="7" t="s">
        <v>273</v>
      </c>
      <c r="JQ21" s="7" t="s">
        <v>274</v>
      </c>
      <c r="JR21" s="7" t="s">
        <v>275</v>
      </c>
      <c r="JS21" s="7" t="s">
        <v>276</v>
      </c>
      <c r="JT21" s="7" t="s">
        <v>277</v>
      </c>
      <c r="JU21" s="7" t="s">
        <v>278</v>
      </c>
      <c r="JV21" s="7" t="s">
        <v>279</v>
      </c>
      <c r="JW21" s="7" t="s">
        <v>280</v>
      </c>
      <c r="JX21" s="7" t="s">
        <v>281</v>
      </c>
      <c r="JY21" s="7" t="s">
        <v>282</v>
      </c>
      <c r="JZ21" s="7" t="s">
        <v>283</v>
      </c>
      <c r="KA21" s="7" t="s">
        <v>284</v>
      </c>
      <c r="KB21" s="7" t="s">
        <v>285</v>
      </c>
      <c r="KC21" s="7" t="s">
        <v>286</v>
      </c>
      <c r="KD21" s="7" t="s">
        <v>287</v>
      </c>
      <c r="KE21" s="7" t="s">
        <v>288</v>
      </c>
      <c r="KF21" s="7" t="s">
        <v>289</v>
      </c>
      <c r="KG21" s="7" t="s">
        <v>290</v>
      </c>
      <c r="KH21" s="7" t="s">
        <v>291</v>
      </c>
      <c r="KI21" s="7" t="s">
        <v>292</v>
      </c>
      <c r="KJ21" s="7" t="s">
        <v>293</v>
      </c>
      <c r="KK21" s="7" t="s">
        <v>294</v>
      </c>
      <c r="KL21" s="7" t="s">
        <v>295</v>
      </c>
      <c r="KM21" s="7" t="s">
        <v>296</v>
      </c>
      <c r="KN21" s="7" t="s">
        <v>297</v>
      </c>
      <c r="KO21" s="7" t="s">
        <v>298</v>
      </c>
      <c r="KP21" s="7" t="s">
        <v>299</v>
      </c>
      <c r="KQ21" s="7" t="s">
        <v>300</v>
      </c>
      <c r="KR21" s="7" t="s">
        <v>301</v>
      </c>
      <c r="KS21" s="7" t="s">
        <v>302</v>
      </c>
      <c r="KT21" s="7" t="s">
        <v>303</v>
      </c>
      <c r="KU21" s="7" t="s">
        <v>304</v>
      </c>
      <c r="KV21" s="7" t="s">
        <v>305</v>
      </c>
      <c r="KW21" s="7" t="s">
        <v>306</v>
      </c>
      <c r="KX21" s="7" t="s">
        <v>307</v>
      </c>
      <c r="KY21" s="7" t="s">
        <v>308</v>
      </c>
      <c r="KZ21" s="7" t="s">
        <v>309</v>
      </c>
      <c r="LA21" s="7" t="s">
        <v>310</v>
      </c>
      <c r="LB21" s="7" t="s">
        <v>311</v>
      </c>
      <c r="LC21" s="7" t="s">
        <v>312</v>
      </c>
      <c r="LD21" s="7" t="s">
        <v>313</v>
      </c>
      <c r="LE21" s="7" t="s">
        <v>314</v>
      </c>
      <c r="LF21" s="7" t="s">
        <v>315</v>
      </c>
      <c r="LG21" s="7" t="s">
        <v>316</v>
      </c>
      <c r="LH21" s="7" t="s">
        <v>317</v>
      </c>
      <c r="LI21" s="7" t="s">
        <v>318</v>
      </c>
      <c r="LJ21" s="7" t="s">
        <v>319</v>
      </c>
      <c r="LK21" s="7" t="s">
        <v>320</v>
      </c>
      <c r="LL21" s="7" t="s">
        <v>321</v>
      </c>
      <c r="LM21" s="7" t="s">
        <v>322</v>
      </c>
      <c r="LN21" s="7" t="s">
        <v>323</v>
      </c>
      <c r="LO21" s="7" t="s">
        <v>324</v>
      </c>
      <c r="LP21" s="7" t="s">
        <v>325</v>
      </c>
      <c r="LQ21" s="7" t="s">
        <v>326</v>
      </c>
      <c r="LR21" s="7" t="s">
        <v>327</v>
      </c>
      <c r="LS21" s="7" t="s">
        <v>328</v>
      </c>
      <c r="LT21" s="7" t="s">
        <v>329</v>
      </c>
      <c r="LU21" s="7" t="s">
        <v>330</v>
      </c>
      <c r="LV21" s="7" t="s">
        <v>331</v>
      </c>
      <c r="LW21" s="7" t="s">
        <v>332</v>
      </c>
      <c r="LX21" s="7" t="s">
        <v>333</v>
      </c>
      <c r="LY21" s="7" t="s">
        <v>334</v>
      </c>
      <c r="LZ21" s="7" t="s">
        <v>335</v>
      </c>
      <c r="MA21" s="7" t="s">
        <v>336</v>
      </c>
      <c r="MB21" s="7" t="s">
        <v>337</v>
      </c>
      <c r="MC21" s="7" t="s">
        <v>338</v>
      </c>
      <c r="MD21" s="7" t="s">
        <v>339</v>
      </c>
      <c r="ME21" s="7" t="s">
        <v>340</v>
      </c>
      <c r="MF21" s="7" t="s">
        <v>341</v>
      </c>
      <c r="MG21" s="7" t="s">
        <v>342</v>
      </c>
      <c r="MH21" s="7" t="s">
        <v>343</v>
      </c>
      <c r="MI21" s="7" t="s">
        <v>344</v>
      </c>
      <c r="MJ21" s="7" t="s">
        <v>345</v>
      </c>
      <c r="MK21" s="7" t="s">
        <v>346</v>
      </c>
      <c r="ML21" s="7" t="s">
        <v>347</v>
      </c>
      <c r="MM21" s="7" t="s">
        <v>348</v>
      </c>
      <c r="MN21" s="7" t="s">
        <v>349</v>
      </c>
      <c r="MO21" s="7" t="s">
        <v>350</v>
      </c>
      <c r="MP21" s="7" t="s">
        <v>351</v>
      </c>
      <c r="MQ21" s="7" t="s">
        <v>352</v>
      </c>
      <c r="MR21" s="7" t="s">
        <v>353</v>
      </c>
      <c r="MS21" s="7" t="s">
        <v>354</v>
      </c>
      <c r="MT21" s="7" t="s">
        <v>355</v>
      </c>
      <c r="MU21" s="7" t="s">
        <v>356</v>
      </c>
      <c r="MV21" s="7" t="s">
        <v>357</v>
      </c>
      <c r="MW21" s="7" t="s">
        <v>358</v>
      </c>
      <c r="MX21" s="7" t="s">
        <v>359</v>
      </c>
      <c r="MY21" s="7" t="s">
        <v>360</v>
      </c>
      <c r="MZ21" s="7" t="s">
        <v>361</v>
      </c>
      <c r="NA21" s="7" t="s">
        <v>362</v>
      </c>
      <c r="NB21" s="7" t="s">
        <v>363</v>
      </c>
      <c r="NC21" s="7" t="s">
        <v>364</v>
      </c>
      <c r="ND21" s="7" t="s">
        <v>365</v>
      </c>
      <c r="NE21" s="7" t="s">
        <v>366</v>
      </c>
      <c r="NF21" s="7" t="s">
        <v>434</v>
      </c>
      <c r="NG21" s="7" t="s">
        <v>435</v>
      </c>
      <c r="NH21" s="7" t="s">
        <v>436</v>
      </c>
      <c r="NI21" s="7" t="s">
        <v>437</v>
      </c>
      <c r="NJ21" s="7" t="s">
        <v>438</v>
      </c>
      <c r="NK21" s="7" t="s">
        <v>439</v>
      </c>
      <c r="NL21" s="7" t="s">
        <v>440</v>
      </c>
      <c r="NM21" s="7" t="s">
        <v>441</v>
      </c>
      <c r="NN21" s="7" t="s">
        <v>442</v>
      </c>
      <c r="NO21" s="7" t="s">
        <v>443</v>
      </c>
      <c r="NP21" s="7" t="s">
        <v>444</v>
      </c>
      <c r="NQ21" s="7" t="s">
        <v>445</v>
      </c>
      <c r="NR21" s="7" t="s">
        <v>446</v>
      </c>
      <c r="NS21" s="7" t="s">
        <v>447</v>
      </c>
      <c r="NT21" s="7" t="s">
        <v>448</v>
      </c>
      <c r="NU21" s="7" t="s">
        <v>449</v>
      </c>
      <c r="NV21" s="7" t="s">
        <v>450</v>
      </c>
      <c r="NW21" s="7" t="s">
        <v>451</v>
      </c>
      <c r="NX21" s="7" t="s">
        <v>452</v>
      </c>
      <c r="NY21" s="7" t="s">
        <v>453</v>
      </c>
      <c r="NZ21" s="7" t="s">
        <v>454</v>
      </c>
      <c r="OA21" s="7" t="s">
        <v>455</v>
      </c>
      <c r="OB21" s="7" t="s">
        <v>456</v>
      </c>
      <c r="OC21" s="7" t="s">
        <v>457</v>
      </c>
      <c r="OD21" s="7" t="s">
        <v>458</v>
      </c>
      <c r="OE21" s="7" t="s">
        <v>459</v>
      </c>
      <c r="OF21" s="7" t="s">
        <v>460</v>
      </c>
      <c r="OG21" s="7" t="s">
        <v>461</v>
      </c>
      <c r="OH21" s="7" t="s">
        <v>462</v>
      </c>
      <c r="OI21" s="7" t="s">
        <v>463</v>
      </c>
      <c r="OJ21" s="7" t="s">
        <v>464</v>
      </c>
    </row>
    <row r="22" spans="1:400" ht="12.75" customHeight="1" x14ac:dyDescent="0.3">
      <c r="A22" s="94"/>
      <c r="B22" s="94"/>
      <c r="C22" s="94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5"/>
      <c r="AH22" s="95"/>
      <c r="AI22" s="95"/>
      <c r="AJ22" s="95"/>
      <c r="AK22" s="95"/>
      <c r="AL22" s="95"/>
      <c r="AM22" s="95"/>
      <c r="AN22" s="95"/>
      <c r="AO22" s="95"/>
      <c r="AP22" s="95"/>
      <c r="AQ22" s="95"/>
      <c r="AR22" s="95"/>
      <c r="AS22" s="95"/>
      <c r="AT22" s="95"/>
      <c r="AU22" s="95"/>
      <c r="AV22" s="95"/>
      <c r="AW22" s="95"/>
      <c r="AX22" s="95"/>
      <c r="AY22" s="95"/>
      <c r="AZ22" s="95"/>
      <c r="BA22" s="95"/>
      <c r="BB22" s="95"/>
      <c r="BC22" s="95"/>
      <c r="BD22" s="95"/>
      <c r="BE22" s="95"/>
      <c r="BF22" s="95"/>
      <c r="BG22" s="95"/>
      <c r="BH22" s="95"/>
      <c r="BI22" s="95"/>
      <c r="BJ22" s="95"/>
      <c r="BK22" s="95"/>
      <c r="BL22" s="95"/>
      <c r="BM22" s="95"/>
      <c r="BN22" s="95"/>
      <c r="BO22" s="95"/>
      <c r="BP22" s="95"/>
      <c r="BQ22" s="95"/>
      <c r="BR22" s="95"/>
      <c r="BS22" s="95"/>
      <c r="BT22" s="95"/>
      <c r="BU22" s="95"/>
      <c r="BV22" s="95"/>
      <c r="BW22" s="95"/>
      <c r="BX22" s="95"/>
      <c r="BY22" s="95"/>
      <c r="BZ22" s="95"/>
      <c r="CA22" s="95"/>
      <c r="CB22" s="95"/>
      <c r="CC22" s="95"/>
      <c r="CD22" s="95"/>
      <c r="CE22" s="95"/>
      <c r="CF22" s="95"/>
      <c r="CG22" s="95"/>
      <c r="CH22" s="95"/>
      <c r="CI22" s="95"/>
      <c r="CJ22" s="95"/>
      <c r="CK22" s="95"/>
      <c r="CL22" s="95"/>
      <c r="CM22" s="95"/>
      <c r="CN22" s="95"/>
      <c r="CO22" s="95"/>
      <c r="CP22" s="95"/>
      <c r="CQ22" s="95"/>
      <c r="CR22" s="95"/>
      <c r="CS22" s="95"/>
      <c r="CT22" s="95"/>
      <c r="CU22" s="95"/>
      <c r="CV22" s="95"/>
      <c r="CW22" s="95"/>
      <c r="CX22" s="95"/>
      <c r="CY22" s="95"/>
      <c r="CZ22" s="95"/>
      <c r="DA22" s="95"/>
      <c r="DB22" s="95"/>
      <c r="DC22" s="95"/>
      <c r="DD22" s="95"/>
      <c r="DE22" s="95"/>
      <c r="DF22" s="95"/>
      <c r="DG22" s="95"/>
      <c r="DH22" s="95"/>
      <c r="DI22" s="95"/>
      <c r="DJ22" s="95"/>
      <c r="DK22" s="95"/>
      <c r="DL22" s="95"/>
      <c r="DM22" s="95"/>
      <c r="DN22" s="95"/>
      <c r="DO22" s="95"/>
      <c r="DP22" s="95"/>
      <c r="DQ22" s="95"/>
      <c r="DR22" s="95"/>
      <c r="DS22" s="95"/>
      <c r="DT22" s="95"/>
      <c r="DU22" s="95"/>
      <c r="DV22" s="95"/>
      <c r="DW22" s="95"/>
      <c r="DX22" s="95"/>
      <c r="DY22" s="95"/>
      <c r="DZ22" s="95"/>
      <c r="EA22" s="95"/>
      <c r="EB22" s="95"/>
      <c r="EC22" s="95"/>
      <c r="ED22" s="95"/>
      <c r="EE22" s="95"/>
      <c r="EF22" s="95"/>
      <c r="EG22" s="95"/>
      <c r="EH22" s="95"/>
      <c r="EI22" s="95"/>
      <c r="EJ22" s="95"/>
      <c r="EK22" s="95"/>
      <c r="EL22" s="95"/>
      <c r="EM22" s="95"/>
      <c r="EN22" s="95"/>
      <c r="EO22" s="95"/>
      <c r="EP22" s="95"/>
      <c r="EQ22" s="95"/>
      <c r="ER22" s="95"/>
      <c r="ES22" s="95"/>
      <c r="ET22" s="95"/>
      <c r="EU22" s="95"/>
      <c r="EV22" s="95"/>
      <c r="EW22" s="95"/>
      <c r="EX22" s="95"/>
      <c r="EY22" s="95"/>
      <c r="EZ22" s="95"/>
      <c r="FA22" s="95"/>
      <c r="FB22" s="95"/>
      <c r="FC22" s="95"/>
      <c r="FD22" s="95"/>
      <c r="FE22" s="95"/>
      <c r="FF22" s="95"/>
      <c r="FG22" s="95"/>
      <c r="FH22" s="95"/>
      <c r="FI22" s="95"/>
      <c r="FJ22" s="95"/>
      <c r="FK22" s="95"/>
      <c r="FL22" s="95"/>
      <c r="FM22" s="95"/>
      <c r="FN22" s="95"/>
      <c r="FO22" s="95"/>
      <c r="FP22" s="95"/>
      <c r="FQ22" s="95"/>
      <c r="FR22" s="95"/>
      <c r="FS22" s="95"/>
      <c r="FT22" s="95"/>
      <c r="FU22" s="95"/>
      <c r="FV22" s="95"/>
      <c r="FW22" s="95"/>
      <c r="FX22" s="95"/>
      <c r="FY22" s="95"/>
      <c r="FZ22" s="95"/>
      <c r="GA22" s="95"/>
      <c r="GB22" s="95"/>
      <c r="GC22" s="95"/>
      <c r="GD22" s="95"/>
      <c r="GE22" s="95"/>
      <c r="GF22" s="95"/>
      <c r="GG22" s="95"/>
      <c r="GH22" s="95"/>
      <c r="GI22" s="95"/>
      <c r="GJ22" s="95"/>
      <c r="GK22" s="95"/>
      <c r="GL22" s="95"/>
      <c r="GM22" s="95"/>
      <c r="GN22" s="95"/>
      <c r="GO22" s="95"/>
      <c r="GP22" s="95"/>
      <c r="GQ22" s="95"/>
      <c r="GR22" s="95"/>
      <c r="GS22" s="95"/>
      <c r="GT22" s="95"/>
      <c r="GU22" s="95"/>
      <c r="GV22" s="95"/>
      <c r="GW22" s="95"/>
      <c r="GX22" s="95"/>
      <c r="GY22" s="95"/>
      <c r="GZ22" s="95"/>
      <c r="HA22" s="95"/>
      <c r="HB22" s="95"/>
      <c r="HC22" s="95"/>
      <c r="HD22" s="95"/>
      <c r="HE22" s="95"/>
      <c r="HF22" s="95"/>
      <c r="HG22" s="95"/>
      <c r="HH22" s="95"/>
      <c r="HI22" s="95"/>
      <c r="HJ22" s="95"/>
      <c r="HK22" s="95"/>
      <c r="HL22" s="95"/>
      <c r="HM22" s="95"/>
      <c r="HN22" s="95"/>
      <c r="HO22" s="95"/>
      <c r="HP22" s="95"/>
      <c r="HQ22" s="95"/>
      <c r="HR22" s="95"/>
      <c r="HS22" s="95"/>
      <c r="HT22" s="95"/>
      <c r="HU22" s="95"/>
      <c r="HV22" s="95"/>
      <c r="HW22" s="95"/>
      <c r="HX22" s="95"/>
      <c r="HY22" s="95"/>
      <c r="HZ22" s="95"/>
      <c r="IA22" s="95"/>
      <c r="IB22" s="95"/>
      <c r="IC22" s="95"/>
      <c r="ID22" s="95"/>
      <c r="IE22" s="95"/>
      <c r="IF22" s="95"/>
      <c r="IG22" s="95"/>
      <c r="IH22" s="95"/>
      <c r="II22" s="95"/>
      <c r="IJ22" s="95"/>
      <c r="IK22" s="95"/>
      <c r="IL22" s="95"/>
      <c r="IM22" s="95"/>
      <c r="IN22" s="95"/>
      <c r="IO22" s="95"/>
      <c r="IP22" s="95"/>
      <c r="IQ22" s="95"/>
      <c r="IR22" s="95"/>
      <c r="IS22" s="95"/>
      <c r="IT22" s="95"/>
      <c r="IU22" s="95"/>
      <c r="IV22" s="95"/>
      <c r="IW22" s="95"/>
      <c r="IX22" s="95"/>
      <c r="IY22" s="95"/>
      <c r="IZ22" s="95"/>
      <c r="JA22" s="95"/>
      <c r="JB22" s="95"/>
      <c r="JC22" s="95"/>
      <c r="JD22" s="95"/>
      <c r="JE22" s="95"/>
      <c r="JF22" s="95"/>
      <c r="JG22" s="95"/>
      <c r="JH22" s="95"/>
      <c r="JI22" s="95"/>
      <c r="JJ22" s="95"/>
      <c r="JK22" s="95"/>
      <c r="JL22" s="95"/>
      <c r="JM22" s="95"/>
      <c r="JN22" s="95"/>
      <c r="JO22" s="95"/>
      <c r="JP22" s="95"/>
      <c r="JQ22" s="95"/>
      <c r="JR22" s="95"/>
      <c r="JS22" s="95"/>
      <c r="JT22" s="95"/>
      <c r="JU22" s="95"/>
      <c r="JV22" s="95"/>
      <c r="JW22" s="95"/>
      <c r="JX22" s="95"/>
      <c r="JY22" s="95"/>
      <c r="JZ22" s="95"/>
      <c r="KA22" s="95"/>
      <c r="KB22" s="95"/>
      <c r="KC22" s="95"/>
      <c r="KD22" s="95"/>
      <c r="KE22" s="95"/>
      <c r="KF22" s="95"/>
      <c r="KG22" s="95"/>
      <c r="KH22" s="95"/>
      <c r="KI22" s="95"/>
      <c r="KJ22" s="95"/>
      <c r="KK22" s="95"/>
      <c r="KL22" s="95"/>
      <c r="KM22" s="95"/>
      <c r="KN22" s="95"/>
      <c r="KO22" s="95"/>
      <c r="KP22" s="95"/>
      <c r="KQ22" s="95"/>
      <c r="KR22" s="95"/>
      <c r="KS22" s="95"/>
      <c r="KT22" s="95"/>
      <c r="KU22" s="95"/>
      <c r="KV22" s="95"/>
      <c r="KW22" s="95"/>
      <c r="KX22" s="95"/>
      <c r="KY22" s="95"/>
      <c r="KZ22" s="95"/>
      <c r="LA22" s="95"/>
      <c r="LB22" s="95"/>
      <c r="LC22" s="95"/>
      <c r="LD22" s="95"/>
      <c r="LE22" s="95"/>
      <c r="LF22" s="95"/>
      <c r="LG22" s="95"/>
      <c r="LH22" s="95"/>
      <c r="LI22" s="95"/>
      <c r="LJ22" s="95"/>
      <c r="LK22" s="95"/>
      <c r="LL22" s="95"/>
      <c r="LM22" s="95"/>
      <c r="LN22" s="95"/>
      <c r="LO22" s="95"/>
      <c r="LP22" s="95"/>
      <c r="LQ22" s="95"/>
      <c r="LR22" s="95"/>
      <c r="LS22" s="95"/>
      <c r="LT22" s="95"/>
      <c r="LU22" s="95"/>
      <c r="LV22" s="95"/>
      <c r="LW22" s="95"/>
      <c r="LX22" s="95"/>
      <c r="LY22" s="95"/>
      <c r="LZ22" s="95"/>
      <c r="MA22" s="95"/>
      <c r="MB22" s="95"/>
      <c r="MC22" s="95"/>
      <c r="MD22" s="95"/>
      <c r="ME22" s="95"/>
      <c r="MF22" s="95"/>
      <c r="MG22" s="95"/>
      <c r="MH22" s="95"/>
      <c r="MI22" s="95"/>
      <c r="MJ22" s="95"/>
      <c r="MK22" s="95"/>
      <c r="ML22" s="95"/>
      <c r="MM22" s="95"/>
      <c r="MN22" s="95"/>
      <c r="MO22" s="95"/>
      <c r="MP22" s="95"/>
      <c r="MQ22" s="95"/>
      <c r="MR22" s="95"/>
      <c r="MS22" s="95"/>
      <c r="MT22" s="95"/>
      <c r="MU22" s="95"/>
      <c r="MV22" s="95"/>
      <c r="MW22" s="95"/>
      <c r="MX22" s="95"/>
      <c r="MY22" s="95"/>
      <c r="MZ22" s="95"/>
      <c r="NA22" s="95"/>
      <c r="NB22" s="95"/>
      <c r="NC22" s="95"/>
      <c r="ND22" s="95"/>
      <c r="NE22" s="95"/>
      <c r="NF22" s="95"/>
      <c r="NG22" s="95"/>
      <c r="NH22" s="95"/>
      <c r="NI22" s="95"/>
      <c r="NJ22" s="95"/>
      <c r="NK22" s="95"/>
      <c r="NL22" s="95"/>
      <c r="NM22" s="95"/>
      <c r="NN22" s="95"/>
      <c r="NO22" s="95"/>
      <c r="NP22" s="95"/>
      <c r="NQ22" s="95"/>
      <c r="NR22" s="95"/>
      <c r="NS22" s="95"/>
      <c r="NT22" s="95"/>
      <c r="NU22" s="95"/>
      <c r="NV22" s="95"/>
      <c r="NW22" s="95"/>
      <c r="NX22" s="95"/>
      <c r="NY22" s="95"/>
      <c r="NZ22" s="95"/>
      <c r="OA22" s="95"/>
      <c r="OB22" s="95"/>
      <c r="OC22" s="95"/>
      <c r="OD22" s="95"/>
      <c r="OE22" s="95"/>
      <c r="OF22" s="95"/>
      <c r="OG22" s="95"/>
      <c r="OH22" s="95"/>
      <c r="OI22" s="95"/>
      <c r="OJ22" s="95"/>
    </row>
    <row r="23" spans="1:400" ht="12.75" customHeight="1" x14ac:dyDescent="0.3">
      <c r="A23" s="96"/>
      <c r="B23" s="96"/>
      <c r="C23" s="96"/>
      <c r="D23" s="97"/>
      <c r="E23" s="97"/>
      <c r="F23" s="97"/>
      <c r="G23" s="97"/>
      <c r="H23" s="97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7"/>
      <c r="V23" s="97"/>
      <c r="W23" s="97"/>
      <c r="X23" s="97"/>
      <c r="Y23" s="97"/>
      <c r="Z23" s="97"/>
      <c r="AA23" s="97"/>
      <c r="AB23" s="97"/>
      <c r="AC23" s="97"/>
      <c r="AD23" s="97"/>
      <c r="AE23" s="97"/>
      <c r="AF23" s="97"/>
      <c r="AG23" s="97"/>
      <c r="AH23" s="97"/>
      <c r="AI23" s="97"/>
      <c r="AJ23" s="97"/>
      <c r="AK23" s="97"/>
      <c r="AL23" s="97"/>
      <c r="AM23" s="97"/>
      <c r="AN23" s="97"/>
      <c r="AO23" s="97"/>
      <c r="AP23" s="97"/>
      <c r="AQ23" s="97"/>
      <c r="AR23" s="97"/>
      <c r="AS23" s="97"/>
      <c r="AT23" s="97"/>
      <c r="AU23" s="97"/>
      <c r="AV23" s="97"/>
      <c r="AW23" s="97"/>
      <c r="AX23" s="97"/>
      <c r="AY23" s="97"/>
      <c r="AZ23" s="97"/>
      <c r="BA23" s="97"/>
      <c r="BB23" s="97"/>
      <c r="BC23" s="97"/>
      <c r="BD23" s="97"/>
      <c r="BE23" s="97"/>
      <c r="BF23" s="97"/>
      <c r="BG23" s="97"/>
      <c r="BH23" s="97"/>
      <c r="BI23" s="97"/>
      <c r="BJ23" s="97"/>
      <c r="BK23" s="97"/>
      <c r="BL23" s="97"/>
      <c r="BM23" s="97"/>
      <c r="BN23" s="97"/>
      <c r="BO23" s="97"/>
      <c r="BP23" s="97"/>
      <c r="BQ23" s="97"/>
      <c r="BR23" s="97"/>
      <c r="BS23" s="97"/>
      <c r="BT23" s="97"/>
      <c r="BU23" s="97"/>
      <c r="BV23" s="97"/>
      <c r="BW23" s="97"/>
      <c r="BX23" s="97"/>
      <c r="BY23" s="97"/>
      <c r="BZ23" s="97"/>
      <c r="CA23" s="97"/>
      <c r="CB23" s="97"/>
      <c r="CC23" s="97"/>
      <c r="CD23" s="97"/>
      <c r="CE23" s="97"/>
      <c r="CF23" s="97"/>
      <c r="CG23" s="97"/>
      <c r="CH23" s="97"/>
      <c r="CI23" s="97"/>
      <c r="CJ23" s="97"/>
      <c r="CK23" s="97"/>
      <c r="CL23" s="97"/>
      <c r="CM23" s="97"/>
      <c r="CN23" s="97"/>
      <c r="CO23" s="97"/>
      <c r="CP23" s="97"/>
      <c r="CQ23" s="97"/>
      <c r="CR23" s="97"/>
      <c r="CS23" s="97"/>
      <c r="CT23" s="97"/>
      <c r="CU23" s="97"/>
      <c r="CV23" s="97"/>
      <c r="CW23" s="97"/>
      <c r="CX23" s="97"/>
      <c r="CY23" s="97"/>
      <c r="CZ23" s="97"/>
      <c r="DA23" s="97"/>
      <c r="DB23" s="97"/>
      <c r="DC23" s="97"/>
      <c r="DD23" s="97"/>
      <c r="DE23" s="97"/>
      <c r="DF23" s="97"/>
      <c r="DG23" s="97"/>
      <c r="DH23" s="97"/>
      <c r="DI23" s="97"/>
      <c r="DJ23" s="97"/>
      <c r="DK23" s="97"/>
      <c r="DL23" s="97"/>
      <c r="DM23" s="97"/>
      <c r="DN23" s="97"/>
      <c r="DO23" s="97"/>
      <c r="DP23" s="97"/>
      <c r="DQ23" s="97"/>
      <c r="DR23" s="97"/>
      <c r="DS23" s="97"/>
      <c r="DT23" s="97"/>
      <c r="DU23" s="97"/>
      <c r="DV23" s="97"/>
      <c r="DW23" s="97"/>
      <c r="DX23" s="97"/>
      <c r="DY23" s="97"/>
      <c r="DZ23" s="97"/>
      <c r="EA23" s="97"/>
      <c r="EB23" s="97"/>
      <c r="EC23" s="97"/>
      <c r="ED23" s="97"/>
      <c r="EE23" s="97"/>
      <c r="EF23" s="97"/>
      <c r="EG23" s="97"/>
      <c r="EH23" s="97"/>
      <c r="EI23" s="97"/>
      <c r="EJ23" s="97"/>
      <c r="EK23" s="97"/>
      <c r="EL23" s="97"/>
      <c r="EM23" s="97"/>
      <c r="EN23" s="97"/>
      <c r="EO23" s="97"/>
      <c r="EP23" s="97"/>
      <c r="EQ23" s="97"/>
      <c r="ER23" s="97"/>
      <c r="ES23" s="97"/>
      <c r="ET23" s="97"/>
      <c r="EU23" s="97"/>
      <c r="EV23" s="97"/>
      <c r="EW23" s="97"/>
      <c r="EX23" s="97"/>
      <c r="EY23" s="97"/>
      <c r="EZ23" s="97"/>
      <c r="FA23" s="97"/>
      <c r="FB23" s="97"/>
      <c r="FC23" s="97"/>
      <c r="FD23" s="97"/>
      <c r="FE23" s="97"/>
      <c r="FF23" s="97"/>
      <c r="FG23" s="97"/>
      <c r="FH23" s="97"/>
      <c r="FI23" s="97"/>
      <c r="FJ23" s="97"/>
      <c r="FK23" s="97"/>
      <c r="FL23" s="97"/>
      <c r="FM23" s="97"/>
      <c r="FN23" s="97"/>
      <c r="FO23" s="97"/>
      <c r="FP23" s="97"/>
      <c r="FQ23" s="97"/>
      <c r="FR23" s="97"/>
      <c r="FS23" s="97"/>
      <c r="FT23" s="97"/>
      <c r="FU23" s="97"/>
      <c r="FV23" s="97"/>
      <c r="FW23" s="97"/>
      <c r="FX23" s="97"/>
      <c r="FY23" s="97"/>
      <c r="FZ23" s="97"/>
      <c r="GA23" s="97"/>
      <c r="GB23" s="97"/>
      <c r="GC23" s="97"/>
      <c r="GD23" s="97"/>
      <c r="GE23" s="97"/>
      <c r="GF23" s="97"/>
      <c r="GG23" s="97"/>
      <c r="GH23" s="97"/>
      <c r="GI23" s="97"/>
      <c r="GJ23" s="97"/>
      <c r="GK23" s="98"/>
      <c r="GL23" s="98"/>
      <c r="GM23" s="98"/>
      <c r="GN23" s="98"/>
      <c r="GO23" s="98"/>
      <c r="GP23" s="98"/>
      <c r="GQ23" s="98"/>
      <c r="GR23" s="98"/>
      <c r="GS23" s="98"/>
      <c r="GT23" s="98"/>
      <c r="GU23" s="98"/>
      <c r="GV23" s="98"/>
      <c r="GW23" s="98"/>
      <c r="GX23" s="98"/>
      <c r="GY23" s="98"/>
      <c r="GZ23" s="98"/>
      <c r="HA23" s="98"/>
      <c r="HB23" s="98"/>
      <c r="HC23" s="98"/>
      <c r="HD23" s="98"/>
      <c r="HE23" s="98"/>
      <c r="HF23" s="98"/>
      <c r="HG23" s="98"/>
      <c r="HH23" s="98"/>
      <c r="HI23" s="98"/>
      <c r="HJ23" s="98"/>
      <c r="HK23" s="98"/>
      <c r="HL23" s="98"/>
      <c r="HM23" s="98"/>
      <c r="HN23" s="98"/>
      <c r="HO23" s="98"/>
      <c r="HP23" s="98"/>
      <c r="HQ23" s="98"/>
      <c r="HR23" s="98"/>
      <c r="HS23" s="98"/>
      <c r="HT23" s="98"/>
      <c r="HU23" s="98"/>
      <c r="HV23" s="98"/>
      <c r="HW23" s="97"/>
      <c r="HX23" s="97"/>
      <c r="HY23" s="97"/>
      <c r="HZ23" s="97"/>
      <c r="IA23" s="97"/>
      <c r="IB23" s="97"/>
      <c r="IC23" s="97"/>
      <c r="ID23" s="97"/>
      <c r="IE23" s="97"/>
      <c r="IF23" s="97"/>
      <c r="IG23" s="97"/>
      <c r="IH23" s="97"/>
      <c r="II23" s="97"/>
      <c r="IJ23" s="97"/>
      <c r="IK23" s="97"/>
      <c r="IL23" s="97"/>
      <c r="IM23" s="97"/>
      <c r="IN23" s="97"/>
      <c r="IO23" s="97"/>
      <c r="IP23" s="97"/>
      <c r="IQ23" s="97"/>
      <c r="IR23" s="97"/>
      <c r="IS23" s="97"/>
      <c r="IT23" s="97"/>
      <c r="IU23" s="97"/>
      <c r="IV23" s="97"/>
      <c r="IW23" s="97"/>
      <c r="IX23" s="97"/>
      <c r="IY23" s="97"/>
      <c r="IZ23" s="97"/>
      <c r="JA23" s="97"/>
      <c r="JB23" s="97"/>
      <c r="JC23" s="97"/>
      <c r="JD23" s="97"/>
      <c r="JE23" s="97"/>
      <c r="JF23" s="97"/>
      <c r="JG23" s="97"/>
      <c r="JH23" s="97"/>
      <c r="JI23" s="97"/>
      <c r="JJ23" s="97"/>
      <c r="JK23" s="97"/>
      <c r="JL23" s="97"/>
      <c r="JM23" s="97"/>
      <c r="JN23" s="97"/>
      <c r="JO23" s="97"/>
      <c r="JP23" s="97"/>
      <c r="JQ23" s="97"/>
      <c r="JR23" s="97"/>
      <c r="JS23" s="97"/>
      <c r="JT23" s="97"/>
      <c r="JU23" s="97"/>
      <c r="JV23" s="97"/>
      <c r="JW23" s="97"/>
      <c r="JX23" s="97"/>
      <c r="JY23" s="97"/>
      <c r="JZ23" s="97"/>
      <c r="KA23" s="97"/>
      <c r="KB23" s="97"/>
      <c r="KC23" s="97"/>
      <c r="KD23" s="97"/>
      <c r="KE23" s="97"/>
      <c r="KF23" s="97"/>
      <c r="KG23" s="97"/>
      <c r="KH23" s="97"/>
      <c r="KI23" s="97"/>
      <c r="KJ23" s="97"/>
      <c r="KK23" s="97"/>
      <c r="KL23" s="97"/>
      <c r="KM23" s="97"/>
      <c r="KN23" s="97"/>
      <c r="KO23" s="97"/>
      <c r="KP23" s="97"/>
      <c r="KQ23" s="97"/>
      <c r="KR23" s="97"/>
      <c r="KS23" s="97"/>
      <c r="KT23" s="97"/>
      <c r="KU23" s="97"/>
      <c r="KV23" s="97"/>
      <c r="KW23" s="97"/>
      <c r="KX23" s="97"/>
      <c r="KY23" s="97"/>
      <c r="KZ23" s="97"/>
      <c r="LA23" s="97"/>
      <c r="LB23" s="97"/>
      <c r="LC23" s="97"/>
      <c r="LD23" s="97"/>
      <c r="LE23" s="97"/>
      <c r="LF23" s="97"/>
      <c r="LG23" s="97"/>
      <c r="LH23" s="97"/>
      <c r="LI23" s="97"/>
      <c r="LJ23" s="97"/>
      <c r="LK23" s="97"/>
      <c r="LL23" s="97"/>
      <c r="LM23" s="97"/>
      <c r="LN23" s="97"/>
      <c r="LO23" s="97"/>
      <c r="LP23" s="97"/>
      <c r="LQ23" s="97"/>
      <c r="LR23" s="97"/>
      <c r="LS23" s="97"/>
      <c r="LT23" s="97"/>
      <c r="LU23" s="97"/>
      <c r="LV23" s="97"/>
      <c r="LW23" s="97"/>
      <c r="LX23" s="97"/>
      <c r="LY23" s="97"/>
      <c r="LZ23" s="97"/>
      <c r="MA23" s="97"/>
      <c r="MB23" s="97"/>
      <c r="MC23" s="97"/>
      <c r="MD23" s="97"/>
      <c r="ME23" s="97"/>
      <c r="MF23" s="97"/>
      <c r="MG23" s="97"/>
      <c r="MH23" s="97"/>
      <c r="MI23" s="97"/>
      <c r="MJ23" s="97"/>
      <c r="MK23" s="97"/>
      <c r="ML23" s="97"/>
      <c r="MM23" s="97"/>
      <c r="MN23" s="97"/>
      <c r="MO23" s="97"/>
      <c r="MP23" s="97"/>
      <c r="MQ23" s="97"/>
      <c r="MR23" s="97"/>
      <c r="MS23" s="97"/>
      <c r="MT23" s="97"/>
      <c r="MU23" s="97"/>
      <c r="MV23" s="97"/>
      <c r="MW23" s="97"/>
      <c r="MX23" s="97"/>
      <c r="MY23" s="97"/>
      <c r="MZ23" s="97"/>
      <c r="NA23" s="97"/>
      <c r="NB23" s="97"/>
      <c r="NC23" s="97"/>
      <c r="ND23" s="97"/>
      <c r="NE23" s="97"/>
      <c r="NF23" s="97"/>
      <c r="NG23" s="97"/>
      <c r="NH23" s="97"/>
      <c r="NI23" s="97"/>
      <c r="NJ23" s="97"/>
      <c r="NK23" s="97"/>
      <c r="NL23" s="97"/>
      <c r="NM23" s="97"/>
      <c r="NN23" s="97"/>
      <c r="NO23" s="97"/>
      <c r="NP23" s="97"/>
      <c r="NQ23" s="97"/>
      <c r="NR23" s="97"/>
      <c r="NS23" s="97"/>
      <c r="NT23" s="97"/>
      <c r="NU23" s="97"/>
      <c r="NV23" s="97"/>
      <c r="NW23" s="97"/>
      <c r="NX23" s="97"/>
      <c r="NY23" s="97"/>
      <c r="NZ23" s="97"/>
      <c r="OA23" s="97"/>
      <c r="OB23" s="97"/>
      <c r="OC23" s="97"/>
      <c r="OD23" s="97"/>
      <c r="OE23" s="97"/>
      <c r="OF23" s="97"/>
      <c r="OG23" s="97"/>
      <c r="OH23" s="97"/>
      <c r="OI23" s="97"/>
      <c r="OJ23" s="97"/>
    </row>
    <row r="24" spans="1:400" ht="12.75" customHeight="1" x14ac:dyDescent="0.3">
      <c r="A24" s="99"/>
      <c r="B24" s="99"/>
    </row>
    <row r="25" spans="1:400" ht="12.75" customHeight="1" x14ac:dyDescent="0.3">
      <c r="A25" s="99"/>
      <c r="B25" s="99"/>
    </row>
    <row r="26" spans="1:400" ht="12.75" customHeight="1" x14ac:dyDescent="0.3">
      <c r="A26" s="100" t="s">
        <v>478</v>
      </c>
      <c r="B26" s="101" t="s">
        <v>379</v>
      </c>
      <c r="C26" s="100" t="s">
        <v>478</v>
      </c>
      <c r="D26" s="101" t="s">
        <v>379</v>
      </c>
      <c r="E26" s="100" t="s">
        <v>479</v>
      </c>
      <c r="F26" s="101" t="s">
        <v>379</v>
      </c>
    </row>
    <row r="27" spans="1:400" ht="12.75" customHeight="1" x14ac:dyDescent="0.3">
      <c r="A27" s="102" t="s">
        <v>480</v>
      </c>
      <c r="B27" s="103" t="s">
        <v>481</v>
      </c>
      <c r="C27" s="104" t="s">
        <v>482</v>
      </c>
      <c r="D27" s="104">
        <v>9008</v>
      </c>
      <c r="E27" s="105" t="s">
        <v>483</v>
      </c>
      <c r="F27" s="106" t="s">
        <v>484</v>
      </c>
    </row>
    <row r="28" spans="1:400" ht="12.75" customHeight="1" x14ac:dyDescent="0.3">
      <c r="A28" s="107" t="s">
        <v>485</v>
      </c>
      <c r="B28" s="108" t="s">
        <v>486</v>
      </c>
      <c r="C28" s="104" t="s">
        <v>482</v>
      </c>
      <c r="D28" s="104">
        <v>9006</v>
      </c>
      <c r="E28" s="109" t="s">
        <v>487</v>
      </c>
      <c r="F28" s="110" t="s">
        <v>488</v>
      </c>
    </row>
    <row r="29" spans="1:400" ht="12.75" customHeight="1" x14ac:dyDescent="0.3">
      <c r="A29" s="107" t="s">
        <v>489</v>
      </c>
      <c r="B29" s="111" t="s">
        <v>490</v>
      </c>
      <c r="C29" s="112" t="s">
        <v>491</v>
      </c>
      <c r="D29" s="113">
        <v>9011</v>
      </c>
      <c r="E29" s="114" t="s">
        <v>492</v>
      </c>
      <c r="F29" s="115" t="s">
        <v>493</v>
      </c>
    </row>
    <row r="30" spans="1:400" ht="12.75" customHeight="1" x14ac:dyDescent="0.3">
      <c r="A30" s="107" t="s">
        <v>494</v>
      </c>
      <c r="B30" s="116" t="s">
        <v>494</v>
      </c>
      <c r="C30" s="117"/>
      <c r="D30" s="117"/>
      <c r="E30" s="118" t="s">
        <v>495</v>
      </c>
      <c r="F30" s="119" t="s">
        <v>496</v>
      </c>
    </row>
    <row r="31" spans="1:400" ht="12.75" customHeight="1" x14ac:dyDescent="0.3">
      <c r="A31" s="120" t="s">
        <v>497</v>
      </c>
      <c r="B31" s="121" t="s">
        <v>498</v>
      </c>
      <c r="C31" s="117"/>
      <c r="D31" s="117"/>
      <c r="E31" s="122" t="s">
        <v>499</v>
      </c>
      <c r="F31" s="123" t="s">
        <v>500</v>
      </c>
    </row>
    <row r="32" spans="1:400" ht="12.75" customHeight="1" x14ac:dyDescent="0.3">
      <c r="A32" s="124" t="s">
        <v>501</v>
      </c>
      <c r="B32" s="125" t="s">
        <v>502</v>
      </c>
      <c r="C32" s="117"/>
      <c r="D32" s="117"/>
      <c r="E32" s="105" t="s">
        <v>503</v>
      </c>
      <c r="F32" s="126" t="s">
        <v>504</v>
      </c>
    </row>
    <row r="33" spans="1:6" ht="12.75" customHeight="1" x14ac:dyDescent="0.3">
      <c r="A33" s="124" t="s">
        <v>505</v>
      </c>
      <c r="B33" s="125" t="s">
        <v>506</v>
      </c>
      <c r="C33" s="117"/>
      <c r="D33" s="117"/>
      <c r="E33" s="127" t="s">
        <v>507</v>
      </c>
      <c r="F33" s="128" t="s">
        <v>508</v>
      </c>
    </row>
    <row r="34" spans="1:6" ht="12.75" customHeight="1" x14ac:dyDescent="0.3">
      <c r="A34" s="129" t="s">
        <v>509</v>
      </c>
      <c r="B34" s="130" t="s">
        <v>510</v>
      </c>
      <c r="C34" s="117"/>
      <c r="D34" s="117"/>
      <c r="E34" s="117"/>
      <c r="F34" s="117"/>
    </row>
    <row r="35" spans="1:6" ht="12.75" customHeight="1" x14ac:dyDescent="0.3">
      <c r="A35" s="129" t="s">
        <v>511</v>
      </c>
      <c r="B35" s="130" t="s">
        <v>512</v>
      </c>
      <c r="C35" s="117"/>
      <c r="D35" s="117"/>
      <c r="E35" s="117"/>
      <c r="F35" s="117"/>
    </row>
    <row r="36" spans="1:6" ht="12.75" customHeight="1" x14ac:dyDescent="0.3">
      <c r="A36" s="131" t="s">
        <v>513</v>
      </c>
      <c r="B36" s="132" t="s">
        <v>514</v>
      </c>
      <c r="C36" s="117"/>
      <c r="D36" s="117"/>
      <c r="E36" s="117"/>
      <c r="F36" s="117"/>
    </row>
    <row r="37" spans="1:6" ht="12.75" customHeight="1" x14ac:dyDescent="0.3">
      <c r="A37" s="99"/>
      <c r="B37" s="99"/>
    </row>
    <row r="38" spans="1:6" ht="12.75" customHeight="1" x14ac:dyDescent="0.3">
      <c r="A38" s="99"/>
      <c r="B38" s="99"/>
    </row>
    <row r="39" spans="1:6" ht="12.75" customHeight="1" x14ac:dyDescent="0.3">
      <c r="A39" s="99"/>
      <c r="B39" s="99"/>
    </row>
    <row r="40" spans="1:6" ht="12.75" customHeight="1" x14ac:dyDescent="0.3">
      <c r="A40" s="99"/>
      <c r="B40" s="99"/>
    </row>
    <row r="41" spans="1:6" ht="12.75" customHeight="1" x14ac:dyDescent="0.3">
      <c r="A41" s="99"/>
      <c r="B41" s="99"/>
    </row>
    <row r="42" spans="1:6" ht="12.75" customHeight="1" x14ac:dyDescent="0.3">
      <c r="A42" s="99"/>
      <c r="B42" s="99"/>
    </row>
    <row r="43" spans="1:6" ht="12.75" customHeight="1" x14ac:dyDescent="0.3">
      <c r="A43" s="99"/>
      <c r="B43" s="99"/>
    </row>
    <row r="44" spans="1:6" ht="12.75" customHeight="1" x14ac:dyDescent="0.3">
      <c r="A44" s="99"/>
      <c r="B44" s="99"/>
    </row>
    <row r="45" spans="1:6" ht="12.75" customHeight="1" x14ac:dyDescent="0.3">
      <c r="A45" s="99"/>
      <c r="B45" s="99"/>
    </row>
    <row r="46" spans="1:6" ht="12.75" customHeight="1" x14ac:dyDescent="0.3">
      <c r="A46" s="99"/>
      <c r="B46" s="99"/>
    </row>
    <row r="47" spans="1:6" ht="12.75" customHeight="1" x14ac:dyDescent="0.3">
      <c r="A47" s="99"/>
      <c r="B47" s="99"/>
    </row>
    <row r="48" spans="1:6" ht="12.75" customHeight="1" x14ac:dyDescent="0.3">
      <c r="A48" s="99"/>
      <c r="B48" s="99"/>
    </row>
    <row r="49" spans="1:2" ht="12.75" customHeight="1" x14ac:dyDescent="0.3">
      <c r="A49" s="99"/>
      <c r="B49" s="99"/>
    </row>
    <row r="50" spans="1:2" ht="12.75" customHeight="1" x14ac:dyDescent="0.3">
      <c r="A50" s="99"/>
      <c r="B50" s="99"/>
    </row>
    <row r="51" spans="1:2" ht="12.75" customHeight="1" x14ac:dyDescent="0.3">
      <c r="A51" s="99"/>
      <c r="B51" s="99"/>
    </row>
    <row r="52" spans="1:2" ht="12.75" customHeight="1" x14ac:dyDescent="0.3">
      <c r="A52" s="99"/>
      <c r="B52" s="99"/>
    </row>
    <row r="53" spans="1:2" ht="12.75" customHeight="1" x14ac:dyDescent="0.3">
      <c r="A53" s="99"/>
      <c r="B53" s="99"/>
    </row>
    <row r="54" spans="1:2" ht="12.75" customHeight="1" x14ac:dyDescent="0.3">
      <c r="A54" s="99"/>
      <c r="B54" s="99"/>
    </row>
    <row r="55" spans="1:2" ht="12.75" customHeight="1" x14ac:dyDescent="0.3">
      <c r="A55" s="99"/>
      <c r="B55" s="99"/>
    </row>
    <row r="56" spans="1:2" ht="12.75" customHeight="1" x14ac:dyDescent="0.3">
      <c r="A56" s="99"/>
      <c r="B56" s="99"/>
    </row>
    <row r="57" spans="1:2" ht="12.75" customHeight="1" x14ac:dyDescent="0.3">
      <c r="A57" s="99"/>
      <c r="B57" s="99"/>
    </row>
    <row r="58" spans="1:2" ht="12.75" customHeight="1" x14ac:dyDescent="0.3">
      <c r="A58" s="99"/>
      <c r="B58" s="99"/>
    </row>
    <row r="59" spans="1:2" ht="12.75" customHeight="1" x14ac:dyDescent="0.3">
      <c r="A59" s="99"/>
      <c r="B59" s="99"/>
    </row>
    <row r="60" spans="1:2" ht="12.75" customHeight="1" x14ac:dyDescent="0.3">
      <c r="A60" s="99"/>
      <c r="B60" s="99"/>
    </row>
    <row r="61" spans="1:2" ht="12.75" customHeight="1" x14ac:dyDescent="0.3">
      <c r="A61" s="99"/>
      <c r="B61" s="99"/>
    </row>
    <row r="62" spans="1:2" ht="12.75" customHeight="1" x14ac:dyDescent="0.3">
      <c r="A62" s="99"/>
      <c r="B62" s="99"/>
    </row>
    <row r="63" spans="1:2" ht="12.75" customHeight="1" x14ac:dyDescent="0.3">
      <c r="A63" s="99"/>
      <c r="B63" s="99"/>
    </row>
    <row r="64" spans="1:2" ht="12.75" customHeight="1" x14ac:dyDescent="0.3">
      <c r="A64" s="99"/>
      <c r="B64" s="99"/>
    </row>
    <row r="65" spans="1:2" ht="12.75" customHeight="1" x14ac:dyDescent="0.3">
      <c r="A65" s="99"/>
      <c r="B65" s="99"/>
    </row>
    <row r="66" spans="1:2" ht="12.75" customHeight="1" x14ac:dyDescent="0.3">
      <c r="A66" s="99"/>
      <c r="B66" s="99"/>
    </row>
    <row r="67" spans="1:2" ht="12.75" customHeight="1" x14ac:dyDescent="0.3">
      <c r="A67" s="99"/>
      <c r="B67" s="99"/>
    </row>
    <row r="68" spans="1:2" ht="12.75" customHeight="1" x14ac:dyDescent="0.3">
      <c r="A68" s="99"/>
      <c r="B68" s="99"/>
    </row>
    <row r="69" spans="1:2" ht="12.75" customHeight="1" x14ac:dyDescent="0.3">
      <c r="A69" s="99"/>
      <c r="B69" s="99"/>
    </row>
    <row r="70" spans="1:2" ht="12.75" customHeight="1" x14ac:dyDescent="0.3">
      <c r="A70" s="99"/>
      <c r="B70" s="99"/>
    </row>
    <row r="71" spans="1:2" ht="12.75" customHeight="1" x14ac:dyDescent="0.3">
      <c r="A71" s="99"/>
      <c r="B71" s="99"/>
    </row>
    <row r="72" spans="1:2" ht="12.75" customHeight="1" x14ac:dyDescent="0.3">
      <c r="A72" s="99"/>
      <c r="B72" s="99"/>
    </row>
    <row r="73" spans="1:2" ht="12.75" customHeight="1" x14ac:dyDescent="0.3">
      <c r="A73" s="99"/>
      <c r="B73" s="99"/>
    </row>
    <row r="74" spans="1:2" ht="12.75" customHeight="1" x14ac:dyDescent="0.3">
      <c r="A74" s="99"/>
      <c r="B74" s="99"/>
    </row>
    <row r="75" spans="1:2" ht="12.75" customHeight="1" x14ac:dyDescent="0.3">
      <c r="A75" s="99"/>
      <c r="B75" s="99"/>
    </row>
    <row r="76" spans="1:2" ht="12.75" customHeight="1" x14ac:dyDescent="0.3">
      <c r="A76" s="99"/>
      <c r="B76" s="99"/>
    </row>
    <row r="77" spans="1:2" ht="12.75" customHeight="1" x14ac:dyDescent="0.3">
      <c r="A77" s="99"/>
      <c r="B77" s="99"/>
    </row>
    <row r="78" spans="1:2" ht="12.75" customHeight="1" x14ac:dyDescent="0.3">
      <c r="A78" s="99"/>
      <c r="B78" s="99"/>
    </row>
    <row r="79" spans="1:2" ht="12.75" customHeight="1" x14ac:dyDescent="0.3">
      <c r="A79" s="99"/>
      <c r="B79" s="99"/>
    </row>
    <row r="80" spans="1:2" ht="12.75" customHeight="1" x14ac:dyDescent="0.3">
      <c r="A80" s="99"/>
      <c r="B80" s="99"/>
    </row>
    <row r="81" spans="1:2" ht="12.75" customHeight="1" x14ac:dyDescent="0.3">
      <c r="A81" s="99"/>
      <c r="B81" s="99"/>
    </row>
    <row r="82" spans="1:2" ht="12.75" customHeight="1" x14ac:dyDescent="0.3">
      <c r="A82" s="99"/>
      <c r="B82" s="99"/>
    </row>
    <row r="83" spans="1:2" ht="12.75" customHeight="1" x14ac:dyDescent="0.3">
      <c r="A83" s="99"/>
      <c r="B83" s="99"/>
    </row>
    <row r="84" spans="1:2" ht="12.75" customHeight="1" x14ac:dyDescent="0.3">
      <c r="A84" s="99"/>
      <c r="B84" s="99"/>
    </row>
    <row r="85" spans="1:2" ht="12.75" customHeight="1" x14ac:dyDescent="0.3">
      <c r="A85" s="99"/>
      <c r="B85" s="99"/>
    </row>
    <row r="86" spans="1:2" ht="12.75" customHeight="1" x14ac:dyDescent="0.3">
      <c r="A86" s="99"/>
      <c r="B86" s="99"/>
    </row>
    <row r="87" spans="1:2" ht="12.75" customHeight="1" x14ac:dyDescent="0.3">
      <c r="A87" s="99"/>
      <c r="B87" s="99"/>
    </row>
    <row r="88" spans="1:2" ht="12.75" customHeight="1" x14ac:dyDescent="0.3">
      <c r="A88" s="99"/>
      <c r="B88" s="99"/>
    </row>
    <row r="89" spans="1:2" ht="12.75" customHeight="1" x14ac:dyDescent="0.3">
      <c r="A89" s="99"/>
      <c r="B89" s="99"/>
    </row>
    <row r="90" spans="1:2" ht="12.75" customHeight="1" x14ac:dyDescent="0.3">
      <c r="A90" s="99"/>
      <c r="B90" s="99"/>
    </row>
    <row r="91" spans="1:2" ht="12.75" customHeight="1" x14ac:dyDescent="0.3">
      <c r="A91" s="99"/>
      <c r="B91" s="99"/>
    </row>
    <row r="92" spans="1:2" ht="12.75" customHeight="1" x14ac:dyDescent="0.3">
      <c r="A92" s="99"/>
      <c r="B92" s="99"/>
    </row>
    <row r="93" spans="1:2" ht="12.75" customHeight="1" x14ac:dyDescent="0.3">
      <c r="A93" s="99"/>
      <c r="B93" s="99"/>
    </row>
    <row r="94" spans="1:2" ht="12.75" customHeight="1" x14ac:dyDescent="0.3">
      <c r="A94" s="99"/>
      <c r="B94" s="99"/>
    </row>
    <row r="95" spans="1:2" ht="12.75" customHeight="1" x14ac:dyDescent="0.3">
      <c r="A95" s="99"/>
      <c r="B95" s="99"/>
    </row>
    <row r="96" spans="1:2" ht="12.75" customHeight="1" x14ac:dyDescent="0.3">
      <c r="A96" s="99"/>
      <c r="B96" s="99"/>
    </row>
    <row r="97" spans="1:2" ht="12.75" customHeight="1" x14ac:dyDescent="0.3">
      <c r="A97" s="99"/>
      <c r="B97" s="99"/>
    </row>
    <row r="98" spans="1:2" ht="12.75" customHeight="1" x14ac:dyDescent="0.3">
      <c r="A98" s="99"/>
      <c r="B98" s="99"/>
    </row>
    <row r="99" spans="1:2" ht="12.75" customHeight="1" x14ac:dyDescent="0.3">
      <c r="A99" s="99"/>
      <c r="B99" s="99"/>
    </row>
    <row r="100" spans="1:2" ht="12.75" customHeight="1" x14ac:dyDescent="0.3">
      <c r="A100" s="99"/>
      <c r="B100" s="99"/>
    </row>
    <row r="101" spans="1:2" ht="12.75" customHeight="1" x14ac:dyDescent="0.3">
      <c r="A101" s="99"/>
      <c r="B101" s="99"/>
    </row>
    <row r="102" spans="1:2" ht="12.75" customHeight="1" x14ac:dyDescent="0.3">
      <c r="A102" s="99"/>
      <c r="B102" s="99"/>
    </row>
    <row r="103" spans="1:2" ht="12.75" customHeight="1" x14ac:dyDescent="0.3">
      <c r="A103" s="99"/>
      <c r="B103" s="99"/>
    </row>
    <row r="104" spans="1:2" ht="12.75" customHeight="1" x14ac:dyDescent="0.3">
      <c r="A104" s="99"/>
      <c r="B104" s="99"/>
    </row>
    <row r="105" spans="1:2" ht="12.75" customHeight="1" x14ac:dyDescent="0.3">
      <c r="A105" s="99"/>
      <c r="B105" s="99"/>
    </row>
    <row r="106" spans="1:2" ht="12.75" customHeight="1" x14ac:dyDescent="0.3">
      <c r="A106" s="99"/>
      <c r="B106" s="99"/>
    </row>
    <row r="107" spans="1:2" ht="12.75" customHeight="1" x14ac:dyDescent="0.3">
      <c r="A107" s="99"/>
      <c r="B107" s="99"/>
    </row>
    <row r="108" spans="1:2" ht="12.75" customHeight="1" x14ac:dyDescent="0.3">
      <c r="A108" s="99"/>
      <c r="B108" s="99"/>
    </row>
    <row r="109" spans="1:2" ht="12.75" customHeight="1" x14ac:dyDescent="0.3">
      <c r="A109" s="99"/>
      <c r="B109" s="99"/>
    </row>
    <row r="110" spans="1:2" ht="12.75" customHeight="1" x14ac:dyDescent="0.3">
      <c r="A110" s="99"/>
      <c r="B110" s="99"/>
    </row>
    <row r="111" spans="1:2" ht="12.75" customHeight="1" x14ac:dyDescent="0.3">
      <c r="A111" s="99"/>
      <c r="B111" s="99"/>
    </row>
    <row r="112" spans="1:2" ht="12.75" customHeight="1" x14ac:dyDescent="0.3">
      <c r="A112" s="99"/>
      <c r="B112" s="99"/>
    </row>
    <row r="113" spans="1:2" ht="12.75" customHeight="1" x14ac:dyDescent="0.3">
      <c r="A113" s="99"/>
      <c r="B113" s="99"/>
    </row>
    <row r="114" spans="1:2" ht="12.75" customHeight="1" x14ac:dyDescent="0.3">
      <c r="A114" s="99"/>
      <c r="B114" s="99"/>
    </row>
    <row r="115" spans="1:2" ht="12.75" customHeight="1" x14ac:dyDescent="0.3">
      <c r="A115" s="99"/>
      <c r="B115" s="99"/>
    </row>
    <row r="116" spans="1:2" ht="12.75" customHeight="1" x14ac:dyDescent="0.3">
      <c r="A116" s="99"/>
      <c r="B116" s="99"/>
    </row>
    <row r="117" spans="1:2" ht="12.75" customHeight="1" x14ac:dyDescent="0.3">
      <c r="A117" s="99"/>
      <c r="B117" s="99"/>
    </row>
    <row r="118" spans="1:2" ht="12.75" customHeight="1" x14ac:dyDescent="0.3">
      <c r="A118" s="99"/>
      <c r="B118" s="99"/>
    </row>
    <row r="119" spans="1:2" ht="12.75" customHeight="1" x14ac:dyDescent="0.3">
      <c r="A119" s="99"/>
      <c r="B119" s="99"/>
    </row>
    <row r="120" spans="1:2" ht="12.75" customHeight="1" x14ac:dyDescent="0.3">
      <c r="A120" s="99"/>
      <c r="B120" s="99"/>
    </row>
    <row r="121" spans="1:2" ht="12.75" customHeight="1" x14ac:dyDescent="0.3">
      <c r="A121" s="99"/>
      <c r="B121" s="99"/>
    </row>
    <row r="122" spans="1:2" ht="12.75" customHeight="1" x14ac:dyDescent="0.3">
      <c r="A122" s="99"/>
      <c r="B122" s="99"/>
    </row>
    <row r="123" spans="1:2" ht="12.75" customHeight="1" x14ac:dyDescent="0.3">
      <c r="A123" s="99"/>
      <c r="B123" s="99"/>
    </row>
    <row r="124" spans="1:2" ht="12.75" customHeight="1" x14ac:dyDescent="0.3">
      <c r="A124" s="99"/>
      <c r="B124" s="99"/>
    </row>
    <row r="125" spans="1:2" ht="12.75" customHeight="1" x14ac:dyDescent="0.3">
      <c r="A125" s="99"/>
      <c r="B125" s="99"/>
    </row>
    <row r="126" spans="1:2" ht="12.75" customHeight="1" x14ac:dyDescent="0.3">
      <c r="A126" s="99"/>
      <c r="B126" s="99"/>
    </row>
  </sheetData>
  <conditionalFormatting sqref="D19:OJ20 D4:OJ16 D22:OJ23">
    <cfRule type="expression" dxfId="433" priority="30">
      <formula>AND(D$1=0)</formula>
    </cfRule>
  </conditionalFormatting>
  <conditionalFormatting sqref="D3:OJ3 D18:OJ18">
    <cfRule type="expression" dxfId="432" priority="16">
      <formula>AND(WEEKDAY(D4,2)=7)</formula>
    </cfRule>
    <cfRule type="expression" dxfId="431" priority="23">
      <formula>AND(WEEKDAY(D$5,2)=4)</formula>
    </cfRule>
  </conditionalFormatting>
  <conditionalFormatting sqref="D4:OJ5 D19:OJ20">
    <cfRule type="expression" dxfId="430" priority="22">
      <formula>AND(D$5=TODAY())</formula>
    </cfRule>
  </conditionalFormatting>
  <conditionalFormatting sqref="B8:B20">
    <cfRule type="duplicateValues" dxfId="429" priority="19"/>
  </conditionalFormatting>
  <conditionalFormatting sqref="D2:OJ2 D17:OJ17">
    <cfRule type="expression" dxfId="428" priority="13">
      <formula>AND(MONTH(D4)/2&lt;&gt;INT(MONTH(D4)/2))</formula>
    </cfRule>
    <cfRule type="expression" dxfId="427" priority="14">
      <formula>AND(MONTH(D4)/2=INT(MONTH(D4)/2))</formula>
    </cfRule>
    <cfRule type="expression" dxfId="426" priority="17">
      <formula>AND(EOMONTH(D4-1,0)+1=D4)</formula>
    </cfRule>
  </conditionalFormatting>
  <conditionalFormatting sqref="B26">
    <cfRule type="expression" dxfId="2" priority="3">
      <formula>B26&lt;&gt;""</formula>
    </cfRule>
  </conditionalFormatting>
  <conditionalFormatting sqref="D26">
    <cfRule type="expression" dxfId="1" priority="2">
      <formula>D26&lt;&gt;""</formula>
    </cfRule>
  </conditionalFormatting>
  <conditionalFormatting sqref="F26">
    <cfRule type="expression" dxfId="0" priority="1">
      <formula>F26&lt;&gt;""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2</xdr:col>
                <xdr:colOff>60960</xdr:colOff>
                <xdr:row>18</xdr:row>
                <xdr:rowOff>7620</xdr:rowOff>
              </from>
              <to>
                <xdr:col>3</xdr:col>
                <xdr:colOff>198120</xdr:colOff>
                <xdr:row>19</xdr:row>
                <xdr:rowOff>76200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99"/>
  <sheetViews>
    <sheetView showGridLines="0" showZeros="0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B3" sqref="B3"/>
    </sheetView>
  </sheetViews>
  <sheetFormatPr baseColWidth="10" defaultRowHeight="14.4" x14ac:dyDescent="0.3"/>
  <cols>
    <col min="1" max="1" width="25" customWidth="1"/>
    <col min="2" max="4" width="11.5546875" customWidth="1"/>
  </cols>
  <sheetData>
    <row r="1" spans="1:14" ht="146.25" customHeight="1" x14ac:dyDescent="0.3">
      <c r="A1" s="13" t="s">
        <v>386</v>
      </c>
      <c r="B1" s="63" t="s">
        <v>403</v>
      </c>
      <c r="C1" s="56" t="s">
        <v>404</v>
      </c>
      <c r="D1" s="54" t="s">
        <v>405</v>
      </c>
      <c r="E1" s="18" t="s">
        <v>406</v>
      </c>
      <c r="F1" s="50" t="s">
        <v>407</v>
      </c>
      <c r="G1" s="52" t="s">
        <v>408</v>
      </c>
      <c r="H1" s="60" t="s">
        <v>409</v>
      </c>
      <c r="I1" s="61" t="s">
        <v>410</v>
      </c>
      <c r="J1" s="14" t="s">
        <v>411</v>
      </c>
      <c r="K1" s="62" t="s">
        <v>412</v>
      </c>
      <c r="L1" s="42"/>
      <c r="M1" s="42"/>
      <c r="N1" s="42"/>
    </row>
    <row r="2" spans="1:14" ht="21" x14ac:dyDescent="0.3">
      <c r="A2" s="48" t="s">
        <v>0</v>
      </c>
      <c r="B2" s="44" t="s">
        <v>383</v>
      </c>
      <c r="C2" s="44" t="s">
        <v>384</v>
      </c>
      <c r="D2" s="44" t="s">
        <v>385</v>
      </c>
      <c r="E2" s="45" t="s">
        <v>389</v>
      </c>
      <c r="F2" s="45" t="s">
        <v>390</v>
      </c>
      <c r="G2" s="45" t="s">
        <v>391</v>
      </c>
      <c r="H2" s="45" t="s">
        <v>392</v>
      </c>
      <c r="I2" s="45" t="s">
        <v>393</v>
      </c>
      <c r="J2" s="45" t="s">
        <v>394</v>
      </c>
      <c r="K2" s="46" t="s">
        <v>395</v>
      </c>
      <c r="L2" s="47" t="s">
        <v>396</v>
      </c>
      <c r="M2" s="47" t="s">
        <v>397</v>
      </c>
      <c r="N2" s="47" t="s">
        <v>398</v>
      </c>
    </row>
    <row r="3" spans="1:14" x14ac:dyDescent="0.3">
      <c r="A3" s="10" t="s">
        <v>387</v>
      </c>
      <c r="B3" s="8">
        <v>0</v>
      </c>
      <c r="C3" s="8">
        <v>0</v>
      </c>
      <c r="D3" s="8">
        <v>0</v>
      </c>
      <c r="E3" s="8">
        <v>0</v>
      </c>
      <c r="F3" s="8">
        <v>0</v>
      </c>
      <c r="G3" s="8">
        <v>0</v>
      </c>
      <c r="H3" s="8">
        <v>0</v>
      </c>
      <c r="I3" s="8">
        <v>0</v>
      </c>
      <c r="J3" s="8">
        <v>0</v>
      </c>
      <c r="K3" s="8">
        <v>0</v>
      </c>
      <c r="L3" s="8"/>
      <c r="M3" s="8"/>
      <c r="N3" s="15"/>
    </row>
    <row r="4" spans="1:14" x14ac:dyDescent="0.3">
      <c r="A4" s="10" t="s">
        <v>388</v>
      </c>
      <c r="B4" s="8">
        <v>0</v>
      </c>
      <c r="C4" s="8">
        <v>0</v>
      </c>
      <c r="D4" s="8">
        <v>0</v>
      </c>
      <c r="E4" s="8">
        <v>0</v>
      </c>
      <c r="F4" s="8">
        <v>0</v>
      </c>
      <c r="G4" s="8">
        <v>0</v>
      </c>
      <c r="H4" s="8">
        <v>0</v>
      </c>
      <c r="I4" s="8">
        <v>0</v>
      </c>
      <c r="J4" s="8">
        <v>0</v>
      </c>
      <c r="K4" s="8">
        <v>0</v>
      </c>
      <c r="L4" s="8"/>
      <c r="M4" s="8"/>
      <c r="N4" s="15"/>
    </row>
    <row r="5" spans="1:14" x14ac:dyDescent="0.3">
      <c r="A5" s="10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38"/>
    </row>
    <row r="6" spans="1:14" x14ac:dyDescent="0.3">
      <c r="A6" s="10"/>
      <c r="B6" s="8"/>
      <c r="C6" s="8"/>
      <c r="D6" s="8"/>
      <c r="E6" s="9"/>
      <c r="F6" s="9"/>
      <c r="G6" s="9"/>
      <c r="H6" s="9"/>
      <c r="I6" s="9"/>
      <c r="J6" s="9"/>
      <c r="K6" s="9"/>
      <c r="L6" s="9"/>
      <c r="M6" s="9"/>
      <c r="N6" s="38"/>
    </row>
    <row r="7" spans="1:14" x14ac:dyDescent="0.3">
      <c r="A7" s="10"/>
      <c r="B7" s="8"/>
      <c r="C7" s="8"/>
      <c r="D7" s="8"/>
      <c r="N7" s="15"/>
    </row>
    <row r="8" spans="1:14" x14ac:dyDescent="0.3">
      <c r="A8" s="10"/>
      <c r="B8" s="8"/>
      <c r="C8" s="8"/>
      <c r="D8" s="8"/>
      <c r="N8" s="15"/>
    </row>
    <row r="9" spans="1:14" x14ac:dyDescent="0.3">
      <c r="A9" s="10"/>
      <c r="B9" s="8"/>
      <c r="C9" s="8"/>
      <c r="D9" s="8"/>
      <c r="N9" s="15"/>
    </row>
    <row r="10" spans="1:14" x14ac:dyDescent="0.3">
      <c r="A10" s="10"/>
      <c r="B10" s="8"/>
      <c r="C10" s="8"/>
      <c r="D10" s="8"/>
      <c r="N10" s="15"/>
    </row>
    <row r="11" spans="1:14" x14ac:dyDescent="0.3">
      <c r="A11" s="10"/>
      <c r="B11" s="8"/>
      <c r="C11" s="8"/>
      <c r="D11" s="8"/>
      <c r="N11" s="15"/>
    </row>
    <row r="12" spans="1:14" x14ac:dyDescent="0.3">
      <c r="A12" s="10"/>
      <c r="B12" s="8"/>
      <c r="C12" s="8"/>
      <c r="D12" s="8"/>
      <c r="N12" s="15"/>
    </row>
    <row r="13" spans="1:14" x14ac:dyDescent="0.3">
      <c r="A13" s="10"/>
      <c r="B13" s="8"/>
      <c r="C13" s="8"/>
      <c r="D13" s="8"/>
      <c r="N13" s="15"/>
    </row>
    <row r="14" spans="1:14" x14ac:dyDescent="0.3">
      <c r="A14" s="10"/>
      <c r="B14" s="8"/>
      <c r="C14" s="8"/>
      <c r="D14" s="8"/>
      <c r="N14" s="15"/>
    </row>
    <row r="15" spans="1:14" x14ac:dyDescent="0.3">
      <c r="A15" s="10"/>
      <c r="B15" s="8"/>
      <c r="C15" s="8"/>
      <c r="D15" s="8"/>
    </row>
    <row r="16" spans="1:14" x14ac:dyDescent="0.3">
      <c r="A16" s="10"/>
      <c r="B16" s="8"/>
      <c r="C16" s="8"/>
      <c r="D16" s="8"/>
    </row>
    <row r="17" spans="1:4" x14ac:dyDescent="0.3">
      <c r="A17" s="10"/>
      <c r="B17" s="8"/>
      <c r="C17" s="8"/>
      <c r="D17" s="8"/>
    </row>
    <row r="18" spans="1:4" x14ac:dyDescent="0.3">
      <c r="A18" s="10"/>
      <c r="B18" s="8"/>
      <c r="C18" s="8"/>
      <c r="D18" s="8"/>
    </row>
    <row r="19" spans="1:4" x14ac:dyDescent="0.3">
      <c r="A19" s="10"/>
      <c r="B19" s="8"/>
      <c r="C19" s="8"/>
      <c r="D19" s="8"/>
    </row>
    <row r="20" spans="1:4" x14ac:dyDescent="0.3">
      <c r="A20" s="10"/>
      <c r="B20" s="8"/>
      <c r="C20" s="8"/>
      <c r="D20" s="8"/>
    </row>
    <row r="21" spans="1:4" x14ac:dyDescent="0.3">
      <c r="A21" s="10"/>
      <c r="B21" s="8"/>
      <c r="C21" s="8"/>
      <c r="D21" s="8"/>
    </row>
    <row r="22" spans="1:4" x14ac:dyDescent="0.3">
      <c r="A22" s="10"/>
      <c r="B22" s="8"/>
      <c r="C22" s="8"/>
      <c r="D22" s="8"/>
    </row>
    <row r="23" spans="1:4" x14ac:dyDescent="0.3">
      <c r="A23" s="10"/>
      <c r="B23" s="8"/>
      <c r="C23" s="8"/>
      <c r="D23" s="8"/>
    </row>
    <row r="24" spans="1:4" x14ac:dyDescent="0.3">
      <c r="A24" s="10"/>
      <c r="B24" s="8"/>
      <c r="C24" s="8"/>
      <c r="D24" s="8"/>
    </row>
    <row r="25" spans="1:4" x14ac:dyDescent="0.3">
      <c r="A25" s="10"/>
      <c r="B25" s="8"/>
      <c r="C25" s="8"/>
      <c r="D25" s="8"/>
    </row>
    <row r="26" spans="1:4" x14ac:dyDescent="0.3">
      <c r="A26" s="10"/>
      <c r="B26" s="8"/>
      <c r="C26" s="8"/>
      <c r="D26" s="8"/>
    </row>
    <row r="27" spans="1:4" x14ac:dyDescent="0.3">
      <c r="A27" s="10"/>
      <c r="B27" s="8"/>
      <c r="C27" s="8"/>
      <c r="D27" s="8"/>
    </row>
    <row r="28" spans="1:4" x14ac:dyDescent="0.3">
      <c r="A28" s="10"/>
      <c r="B28" s="8"/>
      <c r="C28" s="8"/>
      <c r="D28" s="8"/>
    </row>
    <row r="29" spans="1:4" x14ac:dyDescent="0.3">
      <c r="A29" s="10"/>
      <c r="B29" s="8"/>
      <c r="C29" s="8"/>
      <c r="D29" s="8"/>
    </row>
    <row r="30" spans="1:4" x14ac:dyDescent="0.3">
      <c r="A30" s="10"/>
      <c r="B30" s="8"/>
      <c r="C30" s="8"/>
      <c r="D30" s="8"/>
    </row>
    <row r="31" spans="1:4" x14ac:dyDescent="0.3">
      <c r="A31" s="10"/>
      <c r="B31" s="8"/>
      <c r="C31" s="8"/>
      <c r="D31" s="8"/>
    </row>
    <row r="32" spans="1:4" x14ac:dyDescent="0.3">
      <c r="A32" s="10"/>
      <c r="B32" s="8"/>
      <c r="C32" s="8"/>
      <c r="D32" s="8"/>
    </row>
    <row r="33" spans="1:4" x14ac:dyDescent="0.3">
      <c r="A33" s="10"/>
      <c r="B33" s="8"/>
      <c r="C33" s="8"/>
      <c r="D33" s="8"/>
    </row>
    <row r="34" spans="1:4" x14ac:dyDescent="0.3">
      <c r="A34" s="10"/>
      <c r="B34" s="8"/>
      <c r="C34" s="8"/>
      <c r="D34" s="8"/>
    </row>
    <row r="35" spans="1:4" x14ac:dyDescent="0.3">
      <c r="A35" s="10"/>
      <c r="B35" s="8"/>
      <c r="C35" s="8"/>
      <c r="D35" s="8"/>
    </row>
    <row r="36" spans="1:4" x14ac:dyDescent="0.3">
      <c r="A36" s="10"/>
      <c r="B36" s="8"/>
      <c r="C36" s="8"/>
      <c r="D36" s="8"/>
    </row>
    <row r="37" spans="1:4" x14ac:dyDescent="0.3">
      <c r="A37" s="10"/>
      <c r="B37" s="8"/>
      <c r="C37" s="8"/>
      <c r="D37" s="8"/>
    </row>
    <row r="38" spans="1:4" x14ac:dyDescent="0.3">
      <c r="A38" s="10"/>
      <c r="B38" s="8"/>
      <c r="C38" s="8"/>
      <c r="D38" s="8"/>
    </row>
    <row r="39" spans="1:4" x14ac:dyDescent="0.3">
      <c r="A39" s="10"/>
      <c r="B39" s="8"/>
      <c r="C39" s="8"/>
      <c r="D39" s="8"/>
    </row>
    <row r="40" spans="1:4" x14ac:dyDescent="0.3">
      <c r="A40" s="10"/>
      <c r="B40" s="8"/>
      <c r="C40" s="8"/>
      <c r="D40" s="8"/>
    </row>
    <row r="41" spans="1:4" x14ac:dyDescent="0.3">
      <c r="A41" s="10"/>
      <c r="B41" s="8"/>
      <c r="C41" s="8"/>
      <c r="D41" s="8"/>
    </row>
    <row r="42" spans="1:4" x14ac:dyDescent="0.3">
      <c r="A42" s="10"/>
      <c r="B42" s="8"/>
      <c r="C42" s="8"/>
      <c r="D42" s="8"/>
    </row>
    <row r="43" spans="1:4" x14ac:dyDescent="0.3">
      <c r="A43" s="10"/>
      <c r="B43" s="8"/>
      <c r="C43" s="8"/>
      <c r="D43" s="8"/>
    </row>
    <row r="44" spans="1:4" x14ac:dyDescent="0.3">
      <c r="A44" s="10"/>
      <c r="B44" s="8"/>
      <c r="C44" s="8"/>
      <c r="D44" s="8"/>
    </row>
    <row r="45" spans="1:4" x14ac:dyDescent="0.3">
      <c r="A45" s="10"/>
      <c r="B45" s="8"/>
      <c r="C45" s="8"/>
      <c r="D45" s="8"/>
    </row>
    <row r="46" spans="1:4" x14ac:dyDescent="0.3">
      <c r="A46" s="10"/>
      <c r="B46" s="8"/>
      <c r="C46" s="8"/>
      <c r="D46" s="8"/>
    </row>
    <row r="47" spans="1:4" x14ac:dyDescent="0.3">
      <c r="A47" s="10"/>
      <c r="B47" s="8"/>
      <c r="C47" s="8"/>
      <c r="D47" s="8"/>
    </row>
    <row r="48" spans="1:4" x14ac:dyDescent="0.3">
      <c r="A48" s="10"/>
      <c r="B48" s="8"/>
      <c r="C48" s="8"/>
      <c r="D48" s="8"/>
    </row>
    <row r="49" spans="1:4" x14ac:dyDescent="0.3">
      <c r="A49" s="10"/>
      <c r="B49" s="8"/>
      <c r="C49" s="8"/>
      <c r="D49" s="8"/>
    </row>
    <row r="50" spans="1:4" x14ac:dyDescent="0.3">
      <c r="A50" s="10"/>
      <c r="B50" s="8"/>
      <c r="C50" s="8"/>
      <c r="D50" s="8"/>
    </row>
    <row r="51" spans="1:4" x14ac:dyDescent="0.3">
      <c r="A51" s="10"/>
      <c r="B51" s="8"/>
      <c r="C51" s="8"/>
      <c r="D51" s="8"/>
    </row>
    <row r="52" spans="1:4" x14ac:dyDescent="0.3">
      <c r="A52" s="10"/>
      <c r="B52" s="8"/>
      <c r="C52" s="8"/>
      <c r="D52" s="8"/>
    </row>
    <row r="53" spans="1:4" x14ac:dyDescent="0.3">
      <c r="A53" s="10"/>
      <c r="B53" s="8"/>
      <c r="C53" s="8"/>
      <c r="D53" s="8"/>
    </row>
    <row r="54" spans="1:4" x14ac:dyDescent="0.3">
      <c r="A54" s="10"/>
      <c r="B54" s="8"/>
      <c r="C54" s="8"/>
      <c r="D54" s="8"/>
    </row>
    <row r="55" spans="1:4" x14ac:dyDescent="0.3">
      <c r="A55" s="10"/>
      <c r="B55" s="8"/>
      <c r="C55" s="8"/>
      <c r="D55" s="8"/>
    </row>
    <row r="56" spans="1:4" x14ac:dyDescent="0.3">
      <c r="A56" s="10"/>
      <c r="B56" s="8"/>
      <c r="C56" s="8"/>
      <c r="D56" s="8"/>
    </row>
    <row r="57" spans="1:4" x14ac:dyDescent="0.3">
      <c r="A57" s="10"/>
      <c r="B57" s="8"/>
      <c r="C57" s="8"/>
      <c r="D57" s="8"/>
    </row>
    <row r="58" spans="1:4" x14ac:dyDescent="0.3">
      <c r="A58" s="10"/>
      <c r="B58" s="8"/>
      <c r="C58" s="8"/>
      <c r="D58" s="8"/>
    </row>
    <row r="59" spans="1:4" x14ac:dyDescent="0.3">
      <c r="A59" s="10"/>
      <c r="B59" s="8"/>
      <c r="C59" s="8"/>
      <c r="D59" s="8"/>
    </row>
    <row r="60" spans="1:4" x14ac:dyDescent="0.3">
      <c r="A60" s="10"/>
      <c r="B60" s="8"/>
      <c r="C60" s="8"/>
      <c r="D60" s="8"/>
    </row>
    <row r="61" spans="1:4" x14ac:dyDescent="0.3">
      <c r="A61" s="10"/>
      <c r="B61" s="8"/>
      <c r="C61" s="8"/>
      <c r="D61" s="8"/>
    </row>
    <row r="62" spans="1:4" x14ac:dyDescent="0.3">
      <c r="A62" s="10"/>
      <c r="B62" s="8"/>
      <c r="C62" s="8"/>
      <c r="D62" s="8"/>
    </row>
    <row r="63" spans="1:4" x14ac:dyDescent="0.3">
      <c r="A63" s="10"/>
      <c r="B63" s="8"/>
      <c r="C63" s="8"/>
      <c r="D63" s="8"/>
    </row>
    <row r="64" spans="1:4" x14ac:dyDescent="0.3">
      <c r="A64" s="10"/>
      <c r="B64" s="8"/>
      <c r="C64" s="8"/>
      <c r="D64" s="8"/>
    </row>
    <row r="65" spans="1:4" x14ac:dyDescent="0.3">
      <c r="A65" s="10"/>
      <c r="B65" s="8"/>
      <c r="C65" s="8"/>
      <c r="D65" s="8"/>
    </row>
    <row r="66" spans="1:4" x14ac:dyDescent="0.3">
      <c r="A66" s="10"/>
      <c r="B66" s="8"/>
      <c r="C66" s="8"/>
      <c r="D66" s="8"/>
    </row>
    <row r="67" spans="1:4" x14ac:dyDescent="0.3">
      <c r="A67" s="10"/>
      <c r="B67" s="8"/>
      <c r="C67" s="8"/>
      <c r="D67" s="8"/>
    </row>
    <row r="68" spans="1:4" x14ac:dyDescent="0.3">
      <c r="A68" s="10"/>
      <c r="B68" s="8"/>
      <c r="C68" s="8"/>
      <c r="D68" s="8"/>
    </row>
    <row r="69" spans="1:4" x14ac:dyDescent="0.3">
      <c r="A69" s="10"/>
      <c r="B69" s="8"/>
      <c r="C69" s="8"/>
      <c r="D69" s="8"/>
    </row>
    <row r="70" spans="1:4" x14ac:dyDescent="0.3">
      <c r="A70" s="10"/>
      <c r="B70" s="8"/>
      <c r="C70" s="8"/>
      <c r="D70" s="8"/>
    </row>
    <row r="71" spans="1:4" x14ac:dyDescent="0.3">
      <c r="A71" s="10"/>
      <c r="B71" s="8"/>
      <c r="C71" s="8"/>
      <c r="D71" s="8"/>
    </row>
    <row r="72" spans="1:4" x14ac:dyDescent="0.3">
      <c r="A72" s="10"/>
      <c r="B72" s="8"/>
      <c r="C72" s="8"/>
      <c r="D72" s="8"/>
    </row>
    <row r="73" spans="1:4" x14ac:dyDescent="0.3">
      <c r="A73" s="10"/>
      <c r="B73" s="8"/>
      <c r="C73" s="8"/>
      <c r="D73" s="8"/>
    </row>
    <row r="74" spans="1:4" x14ac:dyDescent="0.3">
      <c r="A74" s="10"/>
      <c r="B74" s="8"/>
      <c r="C74" s="8"/>
      <c r="D74" s="8"/>
    </row>
    <row r="75" spans="1:4" x14ac:dyDescent="0.3">
      <c r="A75" s="10"/>
      <c r="B75" s="8"/>
      <c r="C75" s="8"/>
      <c r="D75" s="8"/>
    </row>
    <row r="76" spans="1:4" x14ac:dyDescent="0.3">
      <c r="A76" s="10"/>
      <c r="B76" s="8"/>
      <c r="C76" s="8"/>
      <c r="D76" s="8"/>
    </row>
    <row r="77" spans="1:4" x14ac:dyDescent="0.3">
      <c r="A77" s="10"/>
      <c r="B77" s="8"/>
      <c r="C77" s="8"/>
      <c r="D77" s="8"/>
    </row>
    <row r="78" spans="1:4" x14ac:dyDescent="0.3">
      <c r="A78" s="10"/>
      <c r="B78" s="8"/>
      <c r="C78" s="8"/>
      <c r="D78" s="8"/>
    </row>
    <row r="79" spans="1:4" x14ac:dyDescent="0.3">
      <c r="A79" s="10"/>
      <c r="B79" s="8"/>
      <c r="C79" s="8"/>
      <c r="D79" s="8"/>
    </row>
    <row r="80" spans="1:4" x14ac:dyDescent="0.3">
      <c r="A80" s="10"/>
      <c r="B80" s="8"/>
      <c r="C80" s="8"/>
      <c r="D80" s="8"/>
    </row>
    <row r="81" spans="1:4" x14ac:dyDescent="0.3">
      <c r="A81" s="10"/>
      <c r="B81" s="8"/>
      <c r="C81" s="8"/>
      <c r="D81" s="8"/>
    </row>
    <row r="82" spans="1:4" x14ac:dyDescent="0.3">
      <c r="A82" s="10"/>
      <c r="B82" s="8"/>
      <c r="C82" s="8"/>
      <c r="D82" s="8"/>
    </row>
    <row r="83" spans="1:4" x14ac:dyDescent="0.3">
      <c r="A83" s="10"/>
      <c r="B83" s="8"/>
      <c r="C83" s="8"/>
      <c r="D83" s="8"/>
    </row>
    <row r="84" spans="1:4" x14ac:dyDescent="0.3">
      <c r="A84" s="10"/>
      <c r="B84" s="8"/>
      <c r="C84" s="8"/>
      <c r="D84" s="8"/>
    </row>
    <row r="85" spans="1:4" x14ac:dyDescent="0.3">
      <c r="A85" s="10"/>
      <c r="B85" s="8"/>
      <c r="C85" s="8"/>
      <c r="D85" s="8"/>
    </row>
    <row r="86" spans="1:4" x14ac:dyDescent="0.3">
      <c r="A86" s="10"/>
      <c r="B86" s="8"/>
      <c r="C86" s="8"/>
      <c r="D86" s="8"/>
    </row>
    <row r="87" spans="1:4" x14ac:dyDescent="0.3">
      <c r="A87" s="10"/>
      <c r="B87" s="8"/>
      <c r="C87" s="8"/>
      <c r="D87" s="8"/>
    </row>
    <row r="88" spans="1:4" x14ac:dyDescent="0.3">
      <c r="A88" s="10"/>
      <c r="B88" s="8"/>
      <c r="C88" s="8"/>
      <c r="D88" s="8"/>
    </row>
    <row r="89" spans="1:4" x14ac:dyDescent="0.3">
      <c r="A89" s="10"/>
      <c r="B89" s="8"/>
      <c r="C89" s="8"/>
      <c r="D89" s="8"/>
    </row>
    <row r="90" spans="1:4" x14ac:dyDescent="0.3">
      <c r="A90" s="10"/>
      <c r="B90" s="8"/>
      <c r="C90" s="8"/>
      <c r="D90" s="8"/>
    </row>
    <row r="91" spans="1:4" x14ac:dyDescent="0.3">
      <c r="A91" s="10"/>
      <c r="B91" s="8"/>
      <c r="C91" s="8"/>
      <c r="D91" s="8"/>
    </row>
    <row r="92" spans="1:4" x14ac:dyDescent="0.3">
      <c r="A92" s="10"/>
      <c r="B92" s="8"/>
      <c r="C92" s="8"/>
      <c r="D92" s="8"/>
    </row>
    <row r="93" spans="1:4" x14ac:dyDescent="0.3">
      <c r="A93" s="10"/>
      <c r="B93" s="8"/>
      <c r="C93" s="8"/>
      <c r="D93" s="8"/>
    </row>
    <row r="94" spans="1:4" x14ac:dyDescent="0.3">
      <c r="A94" s="10"/>
      <c r="B94" s="8"/>
      <c r="C94" s="8"/>
      <c r="D94" s="8"/>
    </row>
    <row r="95" spans="1:4" x14ac:dyDescent="0.3">
      <c r="A95" s="10"/>
      <c r="B95" s="8"/>
      <c r="C95" s="8"/>
      <c r="D95" s="8"/>
    </row>
    <row r="96" spans="1:4" x14ac:dyDescent="0.3">
      <c r="A96" s="10"/>
      <c r="B96" s="8"/>
      <c r="C96" s="8"/>
      <c r="D96" s="8"/>
    </row>
    <row r="97" spans="1:4" x14ac:dyDescent="0.3">
      <c r="A97" s="10"/>
      <c r="B97" s="8"/>
      <c r="C97" s="8"/>
      <c r="D97" s="8"/>
    </row>
    <row r="98" spans="1:4" x14ac:dyDescent="0.3">
      <c r="A98" s="10"/>
      <c r="B98" s="8"/>
      <c r="C98" s="8"/>
      <c r="D98" s="8"/>
    </row>
    <row r="99" spans="1:4" x14ac:dyDescent="0.3">
      <c r="A99" s="10"/>
      <c r="B99" s="8"/>
      <c r="C99" s="8"/>
      <c r="D99" s="8"/>
    </row>
    <row r="100" spans="1:4" x14ac:dyDescent="0.3">
      <c r="A100" s="10"/>
      <c r="B100" s="8"/>
      <c r="C100" s="8"/>
      <c r="D100" s="8"/>
    </row>
    <row r="101" spans="1:4" x14ac:dyDescent="0.3">
      <c r="A101" s="10"/>
      <c r="B101" s="8"/>
      <c r="C101" s="8"/>
      <c r="D101" s="8"/>
    </row>
    <row r="102" spans="1:4" x14ac:dyDescent="0.3">
      <c r="A102" s="10"/>
      <c r="B102" s="8"/>
      <c r="C102" s="8"/>
      <c r="D102" s="8"/>
    </row>
    <row r="103" spans="1:4" x14ac:dyDescent="0.3">
      <c r="A103" s="10"/>
      <c r="B103" s="8"/>
      <c r="C103" s="8"/>
      <c r="D103" s="8"/>
    </row>
    <row r="104" spans="1:4" x14ac:dyDescent="0.3">
      <c r="A104" s="10"/>
      <c r="B104" s="8"/>
      <c r="C104" s="8"/>
      <c r="D104" s="8"/>
    </row>
    <row r="105" spans="1:4" x14ac:dyDescent="0.3">
      <c r="A105" s="10"/>
      <c r="B105" s="8"/>
      <c r="C105" s="8"/>
      <c r="D105" s="8"/>
    </row>
    <row r="106" spans="1:4" x14ac:dyDescent="0.3">
      <c r="A106" s="10"/>
      <c r="B106" s="8"/>
      <c r="C106" s="8"/>
      <c r="D106" s="8"/>
    </row>
    <row r="107" spans="1:4" x14ac:dyDescent="0.3">
      <c r="A107" s="10"/>
      <c r="B107" s="8"/>
      <c r="C107" s="8"/>
      <c r="D107" s="8"/>
    </row>
    <row r="108" spans="1:4" x14ac:dyDescent="0.3">
      <c r="A108" s="10"/>
      <c r="B108" s="8"/>
      <c r="C108" s="8"/>
      <c r="D108" s="8"/>
    </row>
    <row r="109" spans="1:4" x14ac:dyDescent="0.3">
      <c r="A109" s="10"/>
      <c r="B109" s="8"/>
      <c r="C109" s="8"/>
      <c r="D109" s="8"/>
    </row>
    <row r="110" spans="1:4" x14ac:dyDescent="0.3">
      <c r="A110" s="10"/>
      <c r="B110" s="8"/>
      <c r="C110" s="8"/>
      <c r="D110" s="8"/>
    </row>
    <row r="111" spans="1:4" x14ac:dyDescent="0.3">
      <c r="A111" s="10"/>
      <c r="B111" s="8"/>
      <c r="C111" s="8"/>
      <c r="D111" s="8"/>
    </row>
    <row r="112" spans="1:4" x14ac:dyDescent="0.3">
      <c r="A112" s="10"/>
      <c r="B112" s="8"/>
      <c r="C112" s="8"/>
      <c r="D112" s="8"/>
    </row>
    <row r="113" spans="1:4" x14ac:dyDescent="0.3">
      <c r="A113" s="10"/>
      <c r="B113" s="8"/>
      <c r="C113" s="8"/>
      <c r="D113" s="8"/>
    </row>
    <row r="114" spans="1:4" x14ac:dyDescent="0.3">
      <c r="A114" s="10"/>
      <c r="B114" s="8"/>
      <c r="C114" s="8"/>
      <c r="D114" s="8"/>
    </row>
    <row r="115" spans="1:4" x14ac:dyDescent="0.3">
      <c r="A115" s="10"/>
      <c r="B115" s="8"/>
      <c r="C115" s="8"/>
      <c r="D115" s="8"/>
    </row>
    <row r="116" spans="1:4" x14ac:dyDescent="0.3">
      <c r="A116" s="10"/>
      <c r="B116" s="8"/>
      <c r="C116" s="8"/>
      <c r="D116" s="8"/>
    </row>
    <row r="117" spans="1:4" x14ac:dyDescent="0.3">
      <c r="A117" s="10"/>
      <c r="B117" s="8"/>
      <c r="C117" s="8"/>
      <c r="D117" s="8"/>
    </row>
    <row r="118" spans="1:4" x14ac:dyDescent="0.3">
      <c r="A118" s="10"/>
      <c r="B118" s="8"/>
      <c r="C118" s="8"/>
      <c r="D118" s="8"/>
    </row>
    <row r="119" spans="1:4" x14ac:dyDescent="0.3">
      <c r="A119" s="10"/>
      <c r="B119" s="8"/>
      <c r="C119" s="8"/>
      <c r="D119" s="8"/>
    </row>
    <row r="120" spans="1:4" x14ac:dyDescent="0.3">
      <c r="A120" s="10"/>
      <c r="B120" s="8"/>
      <c r="C120" s="8"/>
      <c r="D120" s="8"/>
    </row>
    <row r="121" spans="1:4" x14ac:dyDescent="0.3">
      <c r="A121" s="10"/>
      <c r="B121" s="8"/>
      <c r="C121" s="8"/>
      <c r="D121" s="8"/>
    </row>
    <row r="122" spans="1:4" x14ac:dyDescent="0.3">
      <c r="A122" s="10"/>
      <c r="B122" s="8"/>
      <c r="C122" s="8"/>
      <c r="D122" s="8"/>
    </row>
    <row r="123" spans="1:4" x14ac:dyDescent="0.3">
      <c r="A123" s="10"/>
      <c r="B123" s="8"/>
      <c r="C123" s="8"/>
      <c r="D123" s="8"/>
    </row>
    <row r="124" spans="1:4" x14ac:dyDescent="0.3">
      <c r="A124" s="10"/>
      <c r="B124" s="8"/>
      <c r="C124" s="8"/>
      <c r="D124" s="8"/>
    </row>
    <row r="125" spans="1:4" x14ac:dyDescent="0.3">
      <c r="A125" s="10"/>
      <c r="B125" s="8"/>
      <c r="C125" s="8"/>
      <c r="D125" s="8"/>
    </row>
    <row r="126" spans="1:4" x14ac:dyDescent="0.3">
      <c r="A126" s="10"/>
      <c r="B126" s="8"/>
      <c r="C126" s="8"/>
      <c r="D126" s="8"/>
    </row>
    <row r="127" spans="1:4" x14ac:dyDescent="0.3">
      <c r="A127" s="10"/>
      <c r="B127" s="8"/>
      <c r="C127" s="8"/>
      <c r="D127" s="8"/>
    </row>
    <row r="128" spans="1:4" x14ac:dyDescent="0.3">
      <c r="A128" s="10"/>
      <c r="B128" s="8"/>
      <c r="C128" s="8"/>
      <c r="D128" s="8"/>
    </row>
    <row r="129" spans="1:4" x14ac:dyDescent="0.3">
      <c r="A129" s="10"/>
      <c r="B129" s="8"/>
      <c r="C129" s="8"/>
      <c r="D129" s="8"/>
    </row>
    <row r="130" spans="1:4" x14ac:dyDescent="0.3">
      <c r="A130" s="10"/>
      <c r="B130" s="8"/>
      <c r="C130" s="8"/>
      <c r="D130" s="8"/>
    </row>
    <row r="131" spans="1:4" x14ac:dyDescent="0.3">
      <c r="A131" s="10"/>
      <c r="B131" s="8"/>
      <c r="C131" s="8"/>
      <c r="D131" s="8"/>
    </row>
    <row r="132" spans="1:4" x14ac:dyDescent="0.3">
      <c r="A132" s="10"/>
      <c r="B132" s="8"/>
      <c r="C132" s="8"/>
      <c r="D132" s="8"/>
    </row>
    <row r="133" spans="1:4" x14ac:dyDescent="0.3">
      <c r="A133" s="10"/>
      <c r="B133" s="8"/>
      <c r="C133" s="8"/>
      <c r="D133" s="8"/>
    </row>
    <row r="134" spans="1:4" x14ac:dyDescent="0.3">
      <c r="A134" s="10"/>
      <c r="B134" s="8"/>
      <c r="C134" s="8"/>
      <c r="D134" s="8"/>
    </row>
    <row r="135" spans="1:4" x14ac:dyDescent="0.3">
      <c r="A135" s="10"/>
      <c r="B135" s="8"/>
      <c r="C135" s="8"/>
      <c r="D135" s="8"/>
    </row>
    <row r="136" spans="1:4" x14ac:dyDescent="0.3">
      <c r="A136" s="10"/>
      <c r="B136" s="8"/>
      <c r="C136" s="8"/>
      <c r="D136" s="8"/>
    </row>
    <row r="137" spans="1:4" x14ac:dyDescent="0.3">
      <c r="A137" s="10"/>
      <c r="B137" s="8"/>
      <c r="C137" s="8"/>
      <c r="D137" s="8"/>
    </row>
    <row r="138" spans="1:4" x14ac:dyDescent="0.3">
      <c r="A138" s="4"/>
      <c r="B138" s="9"/>
      <c r="C138" s="9"/>
      <c r="D138" s="9"/>
    </row>
    <row r="139" spans="1:4" x14ac:dyDescent="0.3">
      <c r="A139" s="4"/>
      <c r="B139" s="9"/>
      <c r="C139" s="9"/>
      <c r="D139" s="9"/>
    </row>
    <row r="140" spans="1:4" x14ac:dyDescent="0.3">
      <c r="A140" s="4"/>
      <c r="B140" s="9"/>
      <c r="C140" s="9"/>
      <c r="D140" s="9"/>
    </row>
    <row r="141" spans="1:4" x14ac:dyDescent="0.3">
      <c r="A141" s="4"/>
      <c r="B141" s="9"/>
      <c r="C141" s="9"/>
      <c r="D141" s="9"/>
    </row>
    <row r="142" spans="1:4" x14ac:dyDescent="0.3">
      <c r="A142" s="4"/>
      <c r="B142" s="9"/>
      <c r="C142" s="9"/>
      <c r="D142" s="9"/>
    </row>
    <row r="143" spans="1:4" x14ac:dyDescent="0.3">
      <c r="A143" s="4"/>
      <c r="B143" s="9"/>
      <c r="C143" s="9"/>
      <c r="D143" s="9"/>
    </row>
    <row r="144" spans="1:4" x14ac:dyDescent="0.3">
      <c r="A144" s="4"/>
      <c r="B144" s="9"/>
      <c r="C144" s="9"/>
      <c r="D144" s="9"/>
    </row>
    <row r="145" spans="1:4" x14ac:dyDescent="0.3">
      <c r="A145" s="4"/>
      <c r="B145" s="9"/>
      <c r="C145" s="9"/>
      <c r="D145" s="9"/>
    </row>
    <row r="146" spans="1:4" x14ac:dyDescent="0.3">
      <c r="A146" s="4"/>
      <c r="B146" s="9"/>
      <c r="C146" s="9"/>
      <c r="D146" s="9"/>
    </row>
    <row r="147" spans="1:4" x14ac:dyDescent="0.3">
      <c r="A147" s="4"/>
      <c r="B147" s="9"/>
      <c r="C147" s="9"/>
      <c r="D147" s="9"/>
    </row>
    <row r="148" spans="1:4" x14ac:dyDescent="0.3">
      <c r="A148" s="4"/>
      <c r="B148" s="9"/>
      <c r="C148" s="9"/>
      <c r="D148" s="9"/>
    </row>
    <row r="149" spans="1:4" x14ac:dyDescent="0.3">
      <c r="A149" s="4"/>
      <c r="B149" s="9"/>
      <c r="C149" s="9"/>
      <c r="D149" s="9"/>
    </row>
    <row r="150" spans="1:4" x14ac:dyDescent="0.3">
      <c r="A150" s="4"/>
      <c r="B150" s="9"/>
      <c r="C150" s="9"/>
      <c r="D150" s="9"/>
    </row>
    <row r="151" spans="1:4" x14ac:dyDescent="0.3">
      <c r="A151" s="4"/>
      <c r="B151" s="9"/>
      <c r="C151" s="9"/>
      <c r="D151" s="9"/>
    </row>
    <row r="152" spans="1:4" x14ac:dyDescent="0.3">
      <c r="A152" s="4"/>
      <c r="B152" s="9"/>
      <c r="C152" s="9"/>
      <c r="D152" s="9"/>
    </row>
    <row r="153" spans="1:4" x14ac:dyDescent="0.3">
      <c r="A153" s="4"/>
      <c r="B153" s="9"/>
      <c r="C153" s="9"/>
      <c r="D153" s="9"/>
    </row>
    <row r="154" spans="1:4" x14ac:dyDescent="0.3">
      <c r="A154" s="4"/>
      <c r="B154" s="9"/>
      <c r="C154" s="9"/>
      <c r="D154" s="9"/>
    </row>
    <row r="155" spans="1:4" x14ac:dyDescent="0.3">
      <c r="A155" s="4"/>
      <c r="B155" s="9"/>
      <c r="C155" s="9"/>
      <c r="D155" s="9"/>
    </row>
    <row r="156" spans="1:4" x14ac:dyDescent="0.3">
      <c r="A156" s="4"/>
      <c r="B156" s="9"/>
      <c r="C156" s="9"/>
      <c r="D156" s="9"/>
    </row>
    <row r="157" spans="1:4" x14ac:dyDescent="0.3">
      <c r="A157" s="4"/>
      <c r="B157" s="9"/>
      <c r="C157" s="9"/>
      <c r="D157" s="9"/>
    </row>
    <row r="158" spans="1:4" x14ac:dyDescent="0.3">
      <c r="A158" s="4"/>
      <c r="B158" s="9"/>
      <c r="C158" s="9"/>
      <c r="D158" s="9"/>
    </row>
    <row r="159" spans="1:4" x14ac:dyDescent="0.3">
      <c r="A159" s="4"/>
      <c r="B159" s="9"/>
      <c r="C159" s="9"/>
      <c r="D159" s="9"/>
    </row>
    <row r="160" spans="1:4" x14ac:dyDescent="0.3">
      <c r="A160" s="4"/>
      <c r="B160" s="9"/>
      <c r="C160" s="9"/>
      <c r="D160" s="9"/>
    </row>
    <row r="161" spans="1:4" x14ac:dyDescent="0.3">
      <c r="A161" s="4"/>
      <c r="B161" s="9"/>
      <c r="C161" s="9"/>
      <c r="D161" s="9"/>
    </row>
    <row r="162" spans="1:4" x14ac:dyDescent="0.3">
      <c r="A162" s="4"/>
      <c r="B162" s="9"/>
      <c r="C162" s="9"/>
      <c r="D162" s="9"/>
    </row>
    <row r="163" spans="1:4" x14ac:dyDescent="0.3">
      <c r="A163" s="4"/>
      <c r="B163" s="9"/>
      <c r="C163" s="9"/>
      <c r="D163" s="9"/>
    </row>
    <row r="164" spans="1:4" x14ac:dyDescent="0.3">
      <c r="A164" s="4"/>
      <c r="B164" s="9"/>
      <c r="C164" s="9"/>
      <c r="D164" s="9"/>
    </row>
    <row r="165" spans="1:4" x14ac:dyDescent="0.3">
      <c r="A165" s="4"/>
      <c r="B165" s="9"/>
      <c r="C165" s="9"/>
      <c r="D165" s="9"/>
    </row>
    <row r="166" spans="1:4" x14ac:dyDescent="0.3">
      <c r="A166" s="4"/>
      <c r="B166" s="9"/>
      <c r="C166" s="9"/>
      <c r="D166" s="9"/>
    </row>
    <row r="167" spans="1:4" x14ac:dyDescent="0.3">
      <c r="A167" s="4"/>
      <c r="B167" s="9"/>
      <c r="C167" s="9"/>
      <c r="D167" s="9"/>
    </row>
    <row r="168" spans="1:4" x14ac:dyDescent="0.3">
      <c r="A168" s="4"/>
      <c r="B168" s="9"/>
      <c r="C168" s="9"/>
      <c r="D168" s="9"/>
    </row>
    <row r="169" spans="1:4" x14ac:dyDescent="0.3">
      <c r="A169" s="4"/>
      <c r="B169" s="9"/>
      <c r="C169" s="9"/>
      <c r="D169" s="9"/>
    </row>
    <row r="170" spans="1:4" x14ac:dyDescent="0.3">
      <c r="A170" s="4"/>
      <c r="B170" s="9"/>
      <c r="C170" s="9"/>
      <c r="D170" s="9"/>
    </row>
    <row r="171" spans="1:4" x14ac:dyDescent="0.3">
      <c r="A171" s="4"/>
      <c r="B171" s="9"/>
      <c r="C171" s="9"/>
      <c r="D171" s="9"/>
    </row>
    <row r="172" spans="1:4" x14ac:dyDescent="0.3">
      <c r="A172" s="4"/>
      <c r="B172" s="9"/>
      <c r="C172" s="9"/>
      <c r="D172" s="9"/>
    </row>
    <row r="173" spans="1:4" x14ac:dyDescent="0.3">
      <c r="A173" s="4"/>
      <c r="B173" s="9"/>
      <c r="C173" s="9"/>
      <c r="D173" s="9"/>
    </row>
    <row r="174" spans="1:4" x14ac:dyDescent="0.3">
      <c r="A174" s="4"/>
      <c r="B174" s="9"/>
      <c r="C174" s="9"/>
      <c r="D174" s="9"/>
    </row>
    <row r="175" spans="1:4" x14ac:dyDescent="0.3">
      <c r="A175" s="4"/>
      <c r="B175" s="9"/>
      <c r="C175" s="9"/>
      <c r="D175" s="9"/>
    </row>
    <row r="176" spans="1:4" x14ac:dyDescent="0.3">
      <c r="A176" s="4"/>
      <c r="B176" s="9"/>
      <c r="C176" s="9"/>
      <c r="D176" s="9"/>
    </row>
    <row r="177" spans="1:4" x14ac:dyDescent="0.3">
      <c r="A177" s="4"/>
      <c r="B177" s="9"/>
      <c r="C177" s="9"/>
      <c r="D177" s="9"/>
    </row>
    <row r="178" spans="1:4" x14ac:dyDescent="0.3">
      <c r="A178" s="4"/>
      <c r="B178" s="9"/>
      <c r="C178" s="9"/>
      <c r="D178" s="9"/>
    </row>
    <row r="179" spans="1:4" x14ac:dyDescent="0.3">
      <c r="A179" s="4"/>
      <c r="B179" s="9"/>
      <c r="C179" s="9"/>
      <c r="D179" s="9"/>
    </row>
    <row r="180" spans="1:4" x14ac:dyDescent="0.3">
      <c r="A180" s="4"/>
      <c r="B180" s="9"/>
      <c r="C180" s="9"/>
      <c r="D180" s="9"/>
    </row>
    <row r="181" spans="1:4" x14ac:dyDescent="0.3">
      <c r="A181" s="4"/>
      <c r="B181" s="9"/>
      <c r="C181" s="9"/>
      <c r="D181" s="9"/>
    </row>
    <row r="182" spans="1:4" x14ac:dyDescent="0.3">
      <c r="A182" s="4"/>
      <c r="B182" s="9"/>
      <c r="C182" s="9"/>
      <c r="D182" s="9"/>
    </row>
    <row r="183" spans="1:4" x14ac:dyDescent="0.3">
      <c r="A183" s="4"/>
      <c r="B183" s="9"/>
      <c r="C183" s="9"/>
      <c r="D183" s="9"/>
    </row>
    <row r="184" spans="1:4" x14ac:dyDescent="0.3">
      <c r="A184" s="4"/>
      <c r="B184" s="9"/>
      <c r="C184" s="9"/>
      <c r="D184" s="9"/>
    </row>
    <row r="185" spans="1:4" x14ac:dyDescent="0.3">
      <c r="A185" s="4"/>
      <c r="B185" s="9"/>
      <c r="C185" s="9"/>
      <c r="D185" s="9"/>
    </row>
    <row r="186" spans="1:4" x14ac:dyDescent="0.3">
      <c r="A186" s="4"/>
      <c r="B186" s="9"/>
      <c r="C186" s="9"/>
      <c r="D186" s="9"/>
    </row>
    <row r="187" spans="1:4" x14ac:dyDescent="0.3">
      <c r="A187" s="4"/>
      <c r="B187" s="9"/>
      <c r="C187" s="9"/>
      <c r="D187" s="9"/>
    </row>
    <row r="188" spans="1:4" x14ac:dyDescent="0.3">
      <c r="A188" s="4"/>
      <c r="B188" s="9"/>
      <c r="C188" s="9"/>
      <c r="D188" s="9"/>
    </row>
    <row r="189" spans="1:4" x14ac:dyDescent="0.3">
      <c r="A189" s="4"/>
      <c r="B189" s="9"/>
      <c r="C189" s="9"/>
      <c r="D189" s="9"/>
    </row>
    <row r="190" spans="1:4" x14ac:dyDescent="0.3">
      <c r="A190" s="4"/>
      <c r="B190" s="9"/>
      <c r="C190" s="9"/>
      <c r="D190" s="9"/>
    </row>
    <row r="191" spans="1:4" x14ac:dyDescent="0.3">
      <c r="A191" s="4"/>
      <c r="B191" s="9"/>
      <c r="C191" s="9"/>
      <c r="D191" s="9"/>
    </row>
    <row r="192" spans="1:4" x14ac:dyDescent="0.3">
      <c r="A192" s="4"/>
      <c r="B192" s="9"/>
      <c r="C192" s="9"/>
      <c r="D192" s="9"/>
    </row>
    <row r="193" spans="1:4" x14ac:dyDescent="0.3">
      <c r="A193" s="4"/>
      <c r="B193" s="9"/>
      <c r="C193" s="9"/>
      <c r="D193" s="9"/>
    </row>
    <row r="194" spans="1:4" x14ac:dyDescent="0.3">
      <c r="A194" s="4"/>
      <c r="B194" s="9"/>
      <c r="C194" s="9"/>
      <c r="D194" s="9"/>
    </row>
    <row r="195" spans="1:4" x14ac:dyDescent="0.3">
      <c r="A195" s="4"/>
      <c r="B195" s="9"/>
      <c r="C195" s="9"/>
      <c r="D195" s="9"/>
    </row>
    <row r="196" spans="1:4" x14ac:dyDescent="0.3">
      <c r="A196" s="4"/>
      <c r="B196" s="9"/>
      <c r="C196" s="9"/>
      <c r="D196" s="9"/>
    </row>
    <row r="197" spans="1:4" x14ac:dyDescent="0.3">
      <c r="A197" s="4"/>
      <c r="B197" s="9"/>
      <c r="C197" s="9"/>
      <c r="D197" s="9"/>
    </row>
    <row r="198" spans="1:4" x14ac:dyDescent="0.3">
      <c r="A198" s="4"/>
      <c r="B198" s="9"/>
      <c r="C198" s="9"/>
      <c r="D198" s="9"/>
    </row>
    <row r="199" spans="1:4" x14ac:dyDescent="0.3">
      <c r="A199" s="4"/>
      <c r="B199" s="9"/>
      <c r="C199" s="9"/>
      <c r="D199" s="9"/>
    </row>
  </sheetData>
  <conditionalFormatting sqref="A2:N199">
    <cfRule type="expression" dxfId="425" priority="6">
      <formula>AND($A2&lt;&gt;"")</formula>
    </cfRule>
  </conditionalFormatting>
  <conditionalFormatting sqref="E1:N1">
    <cfRule type="duplicateValues" dxfId="424" priority="4"/>
  </conditionalFormatting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96"/>
  <sheetViews>
    <sheetView showGridLines="0" workbookViewId="0">
      <pane xSplit="18" ySplit="1" topLeftCell="S2" activePane="bottomRight" state="frozen"/>
      <selection pane="topRight" activeCell="O1" sqref="O1"/>
      <selection pane="bottomLeft" activeCell="A2" sqref="A2"/>
      <selection pane="bottomRight" activeCell="K9" sqref="K9"/>
    </sheetView>
  </sheetViews>
  <sheetFormatPr baseColWidth="10" defaultRowHeight="14.4" x14ac:dyDescent="0.3"/>
  <cols>
    <col min="1" max="1" width="42.5546875" bestFit="1" customWidth="1"/>
    <col min="2" max="2" width="15.44140625" customWidth="1"/>
    <col min="3" max="3" width="10.33203125" hidden="1" customWidth="1"/>
    <col min="4" max="4" width="12.88671875" hidden="1" customWidth="1"/>
    <col min="5" max="5" width="18.44140625" hidden="1" customWidth="1"/>
    <col min="7" max="7" width="18.5546875" customWidth="1"/>
    <col min="8" max="8" width="32.33203125" bestFit="1" customWidth="1"/>
    <col min="10" max="10" width="1.6640625" customWidth="1"/>
  </cols>
  <sheetData>
    <row r="1" spans="1:11" x14ac:dyDescent="0.3">
      <c r="A1" s="24" t="s">
        <v>423</v>
      </c>
      <c r="B1" s="24" t="str">
        <f>IF(AND(C2:C8),"Erreur !","Jours Chômés")</f>
        <v>Jours Chômés</v>
      </c>
      <c r="C1" s="24" t="s">
        <v>432</v>
      </c>
      <c r="D1" s="34" t="s">
        <v>467</v>
      </c>
      <c r="E1" s="27" t="s">
        <v>466</v>
      </c>
      <c r="F1" s="24" t="s">
        <v>376</v>
      </c>
      <c r="G1" s="24" t="s">
        <v>377</v>
      </c>
      <c r="H1" s="24" t="s">
        <v>381</v>
      </c>
      <c r="I1" s="43" t="s">
        <v>382</v>
      </c>
      <c r="K1" s="25" t="s">
        <v>399</v>
      </c>
    </row>
    <row r="2" spans="1:11" x14ac:dyDescent="0.3">
      <c r="A2" s="3" t="s">
        <v>469</v>
      </c>
      <c r="B2" s="19" t="s">
        <v>425</v>
      </c>
      <c r="C2" s="26" t="b">
        <v>0</v>
      </c>
      <c r="D2" s="28" t="str">
        <f>IF(C2,B2,"")</f>
        <v/>
      </c>
      <c r="E2" s="26">
        <f>IF(MONTH(1&amp;Premier_mois)&lt;&gt;1,An+1,An)</f>
        <v>2018</v>
      </c>
      <c r="F2" s="1">
        <f>DATE(E2,1,1)</f>
        <v>43101</v>
      </c>
      <c r="G2" s="35" t="str">
        <f>"Jour de l'an "&amp;E2</f>
        <v>Jour de l'an 2018</v>
      </c>
      <c r="I2" t="s">
        <v>470</v>
      </c>
      <c r="K2" s="2" t="s">
        <v>413</v>
      </c>
    </row>
    <row r="3" spans="1:11" x14ac:dyDescent="0.3">
      <c r="A3" s="24" t="s">
        <v>424</v>
      </c>
      <c r="B3" s="19" t="s">
        <v>426</v>
      </c>
      <c r="C3" s="26" t="b">
        <v>0</v>
      </c>
      <c r="D3" s="28" t="str">
        <f t="shared" ref="D3:D8" si="0">IF(C3,B3,"")</f>
        <v/>
      </c>
      <c r="E3" s="26">
        <f>IF(MONTH(DATE(An,3,29.56+0.979*MOD(204-11*MOD(An,19),30)-WEEKDAY(DATE(An,3,28.56+0.979*MOD(204-11*MOD(An,19),30))))+1)&lt;MONTH(1&amp;Premier_mois),An+1,An)</f>
        <v>2018</v>
      </c>
      <c r="F3" s="1">
        <f>DATE(E3,3,29.56+0.979*MOD(204-11*MOD(E3,19),30)-WEEKDAY(DATE(E3,3,28.56+0.979*MOD(204-11*MOD(E3,19),30))))+1</f>
        <v>43192</v>
      </c>
      <c r="G3" s="35" t="s">
        <v>369</v>
      </c>
      <c r="K3" s="2" t="s">
        <v>414</v>
      </c>
    </row>
    <row r="4" spans="1:11" x14ac:dyDescent="0.3">
      <c r="A4" s="3">
        <v>2018</v>
      </c>
      <c r="B4" s="19" t="s">
        <v>427</v>
      </c>
      <c r="C4" s="26" t="b">
        <v>0</v>
      </c>
      <c r="D4" s="28" t="str">
        <f t="shared" si="0"/>
        <v/>
      </c>
      <c r="E4" s="26">
        <f>IF(MONTH(1&amp;Premier_mois)&gt;5,An+1,An)</f>
        <v>2018</v>
      </c>
      <c r="F4" s="1">
        <f>DATE(E4,5,1)</f>
        <v>43221</v>
      </c>
      <c r="G4" s="35" t="s">
        <v>370</v>
      </c>
      <c r="K4" s="2" t="s">
        <v>417</v>
      </c>
    </row>
    <row r="5" spans="1:11" x14ac:dyDescent="0.3">
      <c r="A5" s="24" t="s">
        <v>468</v>
      </c>
      <c r="B5" s="20" t="s">
        <v>428</v>
      </c>
      <c r="C5" s="29" t="b">
        <v>0</v>
      </c>
      <c r="D5" s="30" t="str">
        <f t="shared" si="0"/>
        <v/>
      </c>
      <c r="E5" s="31">
        <f>IF(MONTH(DATE(An,3,29.56+0.979*MOD(204-11*MOD(An,19),30)-WEEKDAY(DATE(An,3,28.56+0.979*MOD(204-11*MOD(An,19),30))))+1+38)&lt;MONTH(1&amp;Premier_mois),An+1,An)</f>
        <v>2018</v>
      </c>
      <c r="F5" s="1">
        <f>DATE(E5,3,29.56+0.979*MOD(204-11*MOD(E5,19),30)-WEEKDAY(DATE(E5,3,28.56+0.979*MOD(204-11*MOD(E5,19),30))))+1+38</f>
        <v>43230</v>
      </c>
      <c r="G5" s="35" t="s">
        <v>372</v>
      </c>
      <c r="K5" s="2"/>
    </row>
    <row r="6" spans="1:11" x14ac:dyDescent="0.3">
      <c r="A6" s="11">
        <f>IF(MONTH(1&amp;Premier_mois)&lt;=2,IF(DAY(DATE(An,2,29))=29,366,365),IF(DAY(DATE(An+1,2,29))=29,366,365))</f>
        <v>365</v>
      </c>
      <c r="B6" s="20" t="s">
        <v>429</v>
      </c>
      <c r="C6" s="29" t="b">
        <v>0</v>
      </c>
      <c r="D6" s="30" t="str">
        <f t="shared" si="0"/>
        <v/>
      </c>
      <c r="E6" s="31">
        <f>IF(MONTH(1&amp;Premier_mois)&gt;5,An+1,An)</f>
        <v>2018</v>
      </c>
      <c r="F6" s="1">
        <f>DATE(E6,5,8)</f>
        <v>43228</v>
      </c>
      <c r="G6" s="36" t="s">
        <v>371</v>
      </c>
      <c r="K6" s="2"/>
    </row>
    <row r="7" spans="1:11" x14ac:dyDescent="0.3">
      <c r="A7" s="4"/>
      <c r="B7" s="19" t="s">
        <v>430</v>
      </c>
      <c r="C7" s="32" t="b">
        <v>1</v>
      </c>
      <c r="D7" s="33" t="str">
        <f t="shared" si="0"/>
        <v>Samedi</v>
      </c>
      <c r="E7" s="26">
        <f>IF(MONTH(DATE(An,3,29.56+0.979*MOD(204-11*MOD(An,19),30)-WEEKDAY(DATE(An,3,28.56+0.979*MOD(204-11*MOD(An,19),30))))+1+49)&lt;MONTH(1&amp;Premier_mois),An+1,An)</f>
        <v>2018</v>
      </c>
      <c r="F7" s="1">
        <f>DATE(E7,3,29.56+0.979*MOD(204-11*MOD(E7,19),30)-WEEKDAY(DATE(E7,3,28.56+0.979*MOD(204-11*MOD(E7,19),30))))+1+49</f>
        <v>43241</v>
      </c>
      <c r="G7" s="35" t="s">
        <v>373</v>
      </c>
      <c r="K7" s="2"/>
    </row>
    <row r="8" spans="1:11" x14ac:dyDescent="0.3">
      <c r="A8" s="4"/>
      <c r="B8" s="19" t="s">
        <v>431</v>
      </c>
      <c r="C8" s="32" t="b">
        <v>1</v>
      </c>
      <c r="D8" s="33" t="str">
        <f t="shared" si="0"/>
        <v>Dimanche</v>
      </c>
      <c r="E8" s="26">
        <f>IF(MONTH(1&amp;Premier_mois)&gt;7,An+1,An)</f>
        <v>2018</v>
      </c>
      <c r="F8" s="1">
        <f>DATE(E8,7,14)</f>
        <v>43295</v>
      </c>
      <c r="G8" s="35" t="s">
        <v>374</v>
      </c>
      <c r="K8" s="2"/>
    </row>
    <row r="9" spans="1:11" x14ac:dyDescent="0.3">
      <c r="A9" s="4"/>
      <c r="B9" s="4"/>
      <c r="C9" s="26" t="s">
        <v>465</v>
      </c>
      <c r="D9" s="26">
        <f>MONTH(1&amp;Premier_mois)</f>
        <v>1</v>
      </c>
      <c r="E9" s="26">
        <f>IF(MONTH(1&amp;Premier_mois)&gt;8,An+1,An)</f>
        <v>2018</v>
      </c>
      <c r="F9" s="1">
        <f>DATE(E9,8,15)</f>
        <v>43327</v>
      </c>
      <c r="G9" s="35" t="s">
        <v>375</v>
      </c>
      <c r="K9" s="2"/>
    </row>
    <row r="10" spans="1:11" x14ac:dyDescent="0.3">
      <c r="A10" s="4"/>
      <c r="B10" s="4"/>
      <c r="C10" s="4"/>
      <c r="D10" s="4"/>
      <c r="E10" s="26">
        <f>IF(MONTH(1&amp;Premier_mois)&gt;11,An+1,An)</f>
        <v>2018</v>
      </c>
      <c r="F10" s="1">
        <f>DATE(E10,11,1)</f>
        <v>43405</v>
      </c>
      <c r="G10" s="35" t="s">
        <v>367</v>
      </c>
      <c r="K10" s="2"/>
    </row>
    <row r="11" spans="1:11" x14ac:dyDescent="0.3">
      <c r="A11" s="4"/>
      <c r="B11" s="4"/>
      <c r="C11" s="4"/>
      <c r="D11" s="4"/>
      <c r="E11" s="26">
        <f>IF(MONTH(1&amp;Premier_mois)&gt;11,An+1,An)</f>
        <v>2018</v>
      </c>
      <c r="F11" s="1">
        <f>DATE(E11,11,11)</f>
        <v>43415</v>
      </c>
      <c r="G11" s="35" t="str">
        <f>"Armistice "&amp;E11</f>
        <v>Armistice 2018</v>
      </c>
      <c r="K11" s="2"/>
    </row>
    <row r="12" spans="1:11" x14ac:dyDescent="0.3">
      <c r="A12" s="23"/>
      <c r="B12" s="4"/>
      <c r="C12" s="4"/>
      <c r="D12" s="4"/>
      <c r="E12" s="4"/>
      <c r="F12" s="1">
        <f>DATE(An,12,25)</f>
        <v>43459</v>
      </c>
      <c r="G12" s="35" t="s">
        <v>368</v>
      </c>
      <c r="K12" s="2"/>
    </row>
    <row r="13" spans="1:11" x14ac:dyDescent="0.3">
      <c r="A13" s="4"/>
      <c r="B13" s="4"/>
      <c r="C13" s="4"/>
      <c r="D13" s="4"/>
      <c r="E13" s="4"/>
      <c r="F13" s="1" t="str">
        <f>"01/01/"&amp;E2+1</f>
        <v>01/01/2019</v>
      </c>
      <c r="G13" s="37" t="str">
        <f>"Jour de l'an "&amp;E2+1</f>
        <v>Jour de l'an 2019</v>
      </c>
      <c r="K13" s="2"/>
    </row>
    <row r="14" spans="1:11" x14ac:dyDescent="0.3">
      <c r="A14" s="4"/>
      <c r="B14" s="4"/>
      <c r="C14" s="4"/>
      <c r="D14" s="4"/>
      <c r="E14" s="4"/>
      <c r="F14" s="1">
        <f>DATE(E3+1,3,29.56+0.979*MOD(204-11*MOD(E3+1,19),30)-WEEKDAY(DATE(E3+1,3,28.56+0.979*MOD(204-11*MOD(E3+1,19),30))))+1</f>
        <v>43577</v>
      </c>
      <c r="G14" s="37" t="s">
        <v>369</v>
      </c>
      <c r="K14" s="2"/>
    </row>
    <row r="15" spans="1:11" x14ac:dyDescent="0.3">
      <c r="A15" s="4"/>
      <c r="B15" s="4"/>
      <c r="C15" s="4"/>
      <c r="D15" s="4"/>
      <c r="E15" s="4"/>
      <c r="F15" s="1">
        <f>DATE(E4+1,5,1)</f>
        <v>43586</v>
      </c>
      <c r="G15" s="37" t="s">
        <v>370</v>
      </c>
    </row>
    <row r="16" spans="1:11" x14ac:dyDescent="0.3">
      <c r="A16" s="4"/>
      <c r="B16" s="4"/>
      <c r="C16" s="4"/>
      <c r="D16" s="4"/>
      <c r="E16" s="4"/>
      <c r="F16" s="1">
        <f>DATE(E5+1,3,29.56+0.979*MOD(204-11*MOD(E5+1,19),30)-WEEKDAY(DATE(E5+1,3,28.56+0.979*MOD(204-11*MOD(E5+1,19),30))))+1+38</f>
        <v>43615</v>
      </c>
      <c r="G16" s="37" t="s">
        <v>372</v>
      </c>
    </row>
    <row r="17" spans="1:7" x14ac:dyDescent="0.3">
      <c r="A17" s="4"/>
      <c r="B17" s="4"/>
      <c r="C17" s="4"/>
      <c r="D17" s="4"/>
      <c r="E17" s="4"/>
      <c r="F17" s="1">
        <f>DATE(E6+1,5,8)</f>
        <v>43593</v>
      </c>
      <c r="G17" s="37" t="s">
        <v>371</v>
      </c>
    </row>
    <row r="18" spans="1:7" x14ac:dyDescent="0.3">
      <c r="A18" s="4"/>
      <c r="B18" s="4"/>
      <c r="C18" s="4"/>
      <c r="D18" s="4"/>
      <c r="E18" s="4"/>
      <c r="F18" s="1">
        <f>DATE(E7+1,3,29.56+0.979*MOD(204-11*MOD(E7+1,19),30)-WEEKDAY(DATE(E7+18,3,28.56+0.979*MOD(204-11*MOD(E7+1,19),30))))+1+49</f>
        <v>43625</v>
      </c>
      <c r="G18" s="37" t="s">
        <v>373</v>
      </c>
    </row>
    <row r="19" spans="1:7" x14ac:dyDescent="0.3">
      <c r="A19" s="4"/>
      <c r="B19" s="4"/>
      <c r="C19" s="4"/>
      <c r="D19" s="4"/>
      <c r="E19" s="4"/>
      <c r="F19" s="1">
        <f>DATE(E8+1,7,14)</f>
        <v>43660</v>
      </c>
      <c r="G19" s="37" t="s">
        <v>374</v>
      </c>
    </row>
    <row r="20" spans="1:7" x14ac:dyDescent="0.3">
      <c r="A20" s="4"/>
      <c r="B20" s="4"/>
      <c r="C20" s="4"/>
      <c r="D20" s="4"/>
      <c r="E20" s="4"/>
      <c r="F20" s="1">
        <f>DATE(E9+1,8,15)</f>
        <v>43692</v>
      </c>
      <c r="G20" s="37" t="s">
        <v>375</v>
      </c>
    </row>
    <row r="21" spans="1:7" x14ac:dyDescent="0.3">
      <c r="A21" s="4"/>
      <c r="B21" s="4"/>
      <c r="C21" s="4"/>
      <c r="D21" s="4"/>
      <c r="E21" s="4"/>
      <c r="F21" s="1">
        <f>DATE(E10+1,11,1)</f>
        <v>43770</v>
      </c>
      <c r="G21" s="37" t="s">
        <v>367</v>
      </c>
    </row>
    <row r="22" spans="1:7" x14ac:dyDescent="0.3">
      <c r="A22" s="4"/>
      <c r="B22" s="4"/>
      <c r="C22" s="4"/>
      <c r="D22" s="4"/>
      <c r="E22" s="4"/>
      <c r="F22" s="1">
        <f>DATE(E11+1,11,11)</f>
        <v>43780</v>
      </c>
      <c r="G22" s="37" t="str">
        <f>"Armistice "&amp;E11+1</f>
        <v>Armistice 2019</v>
      </c>
    </row>
    <row r="23" spans="1:7" x14ac:dyDescent="0.3">
      <c r="A23" s="4"/>
      <c r="B23" s="4"/>
      <c r="C23" s="4"/>
      <c r="D23" s="4"/>
      <c r="E23" s="4"/>
      <c r="F23" s="1">
        <f>DATE(An+1,12,25)</f>
        <v>43824</v>
      </c>
      <c r="G23" s="37" t="s">
        <v>368</v>
      </c>
    </row>
    <row r="24" spans="1:7" x14ac:dyDescent="0.3">
      <c r="A24" s="4"/>
      <c r="B24" s="4"/>
      <c r="C24" s="4"/>
      <c r="D24" s="4"/>
      <c r="E24" s="4"/>
      <c r="F24" s="21"/>
      <c r="G24" s="22"/>
    </row>
    <row r="25" spans="1:7" x14ac:dyDescent="0.3">
      <c r="A25" s="4"/>
      <c r="B25" s="4"/>
      <c r="C25" s="4"/>
      <c r="D25" s="4"/>
      <c r="E25" s="4"/>
      <c r="F25" s="21"/>
      <c r="G25" s="22"/>
    </row>
    <row r="26" spans="1:7" x14ac:dyDescent="0.3">
      <c r="A26" s="4"/>
      <c r="B26" s="4"/>
      <c r="C26" s="4"/>
      <c r="D26" s="4"/>
      <c r="E26" s="4"/>
      <c r="F26" s="21"/>
      <c r="G26" s="22"/>
    </row>
    <row r="27" spans="1:7" x14ac:dyDescent="0.3">
      <c r="A27" s="4"/>
      <c r="B27" s="4"/>
      <c r="C27" s="4"/>
      <c r="D27" s="4"/>
      <c r="E27" s="4"/>
      <c r="F27" s="21"/>
      <c r="G27" s="22"/>
    </row>
    <row r="28" spans="1:7" x14ac:dyDescent="0.3">
      <c r="A28" s="4"/>
      <c r="B28" s="4"/>
      <c r="C28" s="4"/>
      <c r="D28" s="4"/>
      <c r="E28" s="4"/>
      <c r="F28" s="21"/>
      <c r="G28" s="22"/>
    </row>
    <row r="29" spans="1:7" x14ac:dyDescent="0.3">
      <c r="A29" s="4"/>
      <c r="B29" s="4"/>
      <c r="C29" s="4"/>
      <c r="D29" s="4"/>
      <c r="E29" s="4"/>
      <c r="F29" s="21"/>
      <c r="G29" s="22"/>
    </row>
    <row r="30" spans="1:7" x14ac:dyDescent="0.3">
      <c r="A30" s="4"/>
      <c r="B30" s="4"/>
      <c r="C30" s="4"/>
      <c r="D30" s="4"/>
      <c r="E30" s="4"/>
      <c r="F30" s="21"/>
      <c r="G30" s="22"/>
    </row>
    <row r="31" spans="1:7" x14ac:dyDescent="0.3">
      <c r="A31" s="4"/>
      <c r="B31" s="4"/>
      <c r="C31" s="4"/>
      <c r="D31" s="4"/>
      <c r="F31" s="21"/>
      <c r="G31" s="22"/>
    </row>
    <row r="32" spans="1:7" x14ac:dyDescent="0.3">
      <c r="F32" s="21"/>
      <c r="G32" s="22"/>
    </row>
    <row r="33" spans="6:7" x14ac:dyDescent="0.3">
      <c r="F33" s="21"/>
      <c r="G33" s="22"/>
    </row>
    <row r="34" spans="6:7" x14ac:dyDescent="0.3">
      <c r="F34" s="21"/>
      <c r="G34" s="22"/>
    </row>
    <row r="35" spans="6:7" x14ac:dyDescent="0.3">
      <c r="F35" s="21"/>
      <c r="G35" s="22"/>
    </row>
    <row r="36" spans="6:7" x14ac:dyDescent="0.3">
      <c r="F36" s="21"/>
      <c r="G36" s="22"/>
    </row>
    <row r="37" spans="6:7" x14ac:dyDescent="0.3">
      <c r="F37" s="21"/>
      <c r="G37" s="22"/>
    </row>
    <row r="38" spans="6:7" x14ac:dyDescent="0.3">
      <c r="F38" s="21"/>
      <c r="G38" s="22"/>
    </row>
    <row r="39" spans="6:7" x14ac:dyDescent="0.3">
      <c r="F39" s="21"/>
      <c r="G39" s="22"/>
    </row>
    <row r="40" spans="6:7" x14ac:dyDescent="0.3">
      <c r="F40" s="21"/>
      <c r="G40" s="22"/>
    </row>
    <row r="41" spans="6:7" x14ac:dyDescent="0.3">
      <c r="F41" s="21"/>
      <c r="G41" s="22"/>
    </row>
    <row r="42" spans="6:7" x14ac:dyDescent="0.3">
      <c r="F42" s="21"/>
      <c r="G42" s="22"/>
    </row>
    <row r="43" spans="6:7" x14ac:dyDescent="0.3">
      <c r="F43" s="21"/>
      <c r="G43" s="22"/>
    </row>
    <row r="44" spans="6:7" x14ac:dyDescent="0.3">
      <c r="F44" s="16"/>
      <c r="G44" s="16"/>
    </row>
    <row r="45" spans="6:7" x14ac:dyDescent="0.3">
      <c r="F45" s="16"/>
      <c r="G45" s="16"/>
    </row>
    <row r="46" spans="6:7" x14ac:dyDescent="0.3">
      <c r="F46" s="16"/>
      <c r="G46" s="16"/>
    </row>
    <row r="47" spans="6:7" x14ac:dyDescent="0.3">
      <c r="F47" s="16"/>
      <c r="G47" s="16"/>
    </row>
    <row r="48" spans="6:7" x14ac:dyDescent="0.3">
      <c r="F48" s="16"/>
      <c r="G48" s="16"/>
    </row>
    <row r="49" spans="6:7" x14ac:dyDescent="0.3">
      <c r="F49" s="16"/>
      <c r="G49" s="16"/>
    </row>
    <row r="50" spans="6:7" x14ac:dyDescent="0.3">
      <c r="F50" s="16"/>
      <c r="G50" s="16"/>
    </row>
    <row r="51" spans="6:7" x14ac:dyDescent="0.3">
      <c r="F51" s="16"/>
      <c r="G51" s="16"/>
    </row>
    <row r="52" spans="6:7" x14ac:dyDescent="0.3">
      <c r="F52" s="16"/>
      <c r="G52" s="16"/>
    </row>
    <row r="53" spans="6:7" x14ac:dyDescent="0.3">
      <c r="F53" s="16"/>
      <c r="G53" s="16"/>
    </row>
    <row r="54" spans="6:7" x14ac:dyDescent="0.3">
      <c r="F54" s="16"/>
      <c r="G54" s="16"/>
    </row>
    <row r="55" spans="6:7" x14ac:dyDescent="0.3">
      <c r="F55" s="16"/>
      <c r="G55" s="16"/>
    </row>
    <row r="56" spans="6:7" x14ac:dyDescent="0.3">
      <c r="F56" s="16"/>
      <c r="G56" s="16"/>
    </row>
    <row r="57" spans="6:7" x14ac:dyDescent="0.3">
      <c r="F57" s="16"/>
      <c r="G57" s="16"/>
    </row>
    <row r="58" spans="6:7" x14ac:dyDescent="0.3">
      <c r="F58" s="16"/>
      <c r="G58" s="16"/>
    </row>
    <row r="59" spans="6:7" x14ac:dyDescent="0.3">
      <c r="F59" s="16"/>
      <c r="G59" s="16"/>
    </row>
    <row r="60" spans="6:7" x14ac:dyDescent="0.3">
      <c r="F60" s="16"/>
      <c r="G60" s="16"/>
    </row>
    <row r="61" spans="6:7" x14ac:dyDescent="0.3">
      <c r="F61" s="16"/>
      <c r="G61" s="16"/>
    </row>
    <row r="62" spans="6:7" x14ac:dyDescent="0.3">
      <c r="F62" s="16"/>
      <c r="G62" s="16"/>
    </row>
    <row r="63" spans="6:7" x14ac:dyDescent="0.3">
      <c r="F63" s="16"/>
      <c r="G63" s="16"/>
    </row>
    <row r="64" spans="6:7" x14ac:dyDescent="0.3">
      <c r="F64" s="16"/>
      <c r="G64" s="16"/>
    </row>
    <row r="65" spans="6:7" x14ac:dyDescent="0.3">
      <c r="F65" s="16"/>
      <c r="G65" s="16"/>
    </row>
    <row r="66" spans="6:7" x14ac:dyDescent="0.3">
      <c r="F66" s="16"/>
      <c r="G66" s="16"/>
    </row>
    <row r="67" spans="6:7" x14ac:dyDescent="0.3">
      <c r="F67" s="16"/>
      <c r="G67" s="16"/>
    </row>
    <row r="68" spans="6:7" x14ac:dyDescent="0.3">
      <c r="F68" s="16"/>
      <c r="G68" s="16"/>
    </row>
    <row r="69" spans="6:7" x14ac:dyDescent="0.3">
      <c r="F69" s="16"/>
      <c r="G69" s="16"/>
    </row>
    <row r="70" spans="6:7" x14ac:dyDescent="0.3">
      <c r="F70" s="16"/>
      <c r="G70" s="16"/>
    </row>
    <row r="71" spans="6:7" x14ac:dyDescent="0.3">
      <c r="F71" s="16"/>
      <c r="G71" s="16"/>
    </row>
    <row r="72" spans="6:7" x14ac:dyDescent="0.3">
      <c r="F72" s="16"/>
      <c r="G72" s="16"/>
    </row>
    <row r="73" spans="6:7" x14ac:dyDescent="0.3">
      <c r="F73" s="16"/>
      <c r="G73" s="16"/>
    </row>
    <row r="74" spans="6:7" x14ac:dyDescent="0.3">
      <c r="F74" s="16"/>
      <c r="G74" s="16"/>
    </row>
    <row r="75" spans="6:7" x14ac:dyDescent="0.3">
      <c r="F75" s="16"/>
      <c r="G75" s="16"/>
    </row>
    <row r="76" spans="6:7" x14ac:dyDescent="0.3">
      <c r="F76" s="16"/>
      <c r="G76" s="16"/>
    </row>
    <row r="77" spans="6:7" x14ac:dyDescent="0.3">
      <c r="F77" s="16"/>
      <c r="G77" s="16"/>
    </row>
    <row r="78" spans="6:7" x14ac:dyDescent="0.3">
      <c r="F78" s="16"/>
      <c r="G78" s="16"/>
    </row>
    <row r="79" spans="6:7" x14ac:dyDescent="0.3">
      <c r="F79" s="16"/>
      <c r="G79" s="16"/>
    </row>
    <row r="80" spans="6:7" x14ac:dyDescent="0.3">
      <c r="F80" s="16"/>
      <c r="G80" s="16"/>
    </row>
    <row r="81" spans="6:7" x14ac:dyDescent="0.3">
      <c r="F81" s="16"/>
      <c r="G81" s="16"/>
    </row>
    <row r="82" spans="6:7" x14ac:dyDescent="0.3">
      <c r="F82" s="16"/>
      <c r="G82" s="16"/>
    </row>
    <row r="83" spans="6:7" x14ac:dyDescent="0.3">
      <c r="F83" s="16"/>
      <c r="G83" s="16"/>
    </row>
    <row r="84" spans="6:7" x14ac:dyDescent="0.3">
      <c r="F84" s="16"/>
      <c r="G84" s="16"/>
    </row>
    <row r="85" spans="6:7" x14ac:dyDescent="0.3">
      <c r="F85" s="16"/>
      <c r="G85" s="16"/>
    </row>
    <row r="86" spans="6:7" x14ac:dyDescent="0.3">
      <c r="F86" s="16"/>
      <c r="G86" s="16"/>
    </row>
    <row r="87" spans="6:7" x14ac:dyDescent="0.3">
      <c r="F87" s="16"/>
      <c r="G87" s="16"/>
    </row>
    <row r="88" spans="6:7" x14ac:dyDescent="0.3">
      <c r="F88" s="16"/>
      <c r="G88" s="16"/>
    </row>
    <row r="89" spans="6:7" x14ac:dyDescent="0.3">
      <c r="F89" s="16"/>
      <c r="G89" s="16"/>
    </row>
    <row r="90" spans="6:7" x14ac:dyDescent="0.3">
      <c r="F90" s="16"/>
      <c r="G90" s="16"/>
    </row>
    <row r="91" spans="6:7" x14ac:dyDescent="0.3">
      <c r="F91" s="16"/>
      <c r="G91" s="16"/>
    </row>
    <row r="92" spans="6:7" x14ac:dyDescent="0.3">
      <c r="F92" s="16"/>
      <c r="G92" s="16"/>
    </row>
    <row r="93" spans="6:7" x14ac:dyDescent="0.3">
      <c r="F93" s="16"/>
      <c r="G93" s="16"/>
    </row>
    <row r="94" spans="6:7" x14ac:dyDescent="0.3">
      <c r="F94" s="16"/>
      <c r="G94" s="16"/>
    </row>
    <row r="95" spans="6:7" x14ac:dyDescent="0.3">
      <c r="F95" s="16"/>
      <c r="G95" s="16"/>
    </row>
    <row r="96" spans="6:7" x14ac:dyDescent="0.3">
      <c r="F96" s="16"/>
      <c r="G96" s="16"/>
    </row>
  </sheetData>
  <conditionalFormatting sqref="K2:K14">
    <cfRule type="duplicateValues" dxfId="406" priority="2"/>
  </conditionalFormatting>
  <conditionalFormatting sqref="B1">
    <cfRule type="expression" dxfId="405" priority="1">
      <formula>AND(B1="Erreur !")</formula>
    </cfRule>
  </conditionalFormatting>
  <dataValidations count="2"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K2:K14">
      <formula1>Code_Activité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3" name="Check Box 5">
              <controlPr defaultSize="0" autoFill="0" autoLine="0" autoPict="0">
                <anchor moveWithCells="1">
                  <from>
                    <xdr:col>1</xdr:col>
                    <xdr:colOff>617220</xdr:colOff>
                    <xdr:row>0</xdr:row>
                    <xdr:rowOff>144780</xdr:rowOff>
                  </from>
                  <to>
                    <xdr:col>5</xdr:col>
                    <xdr:colOff>38100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4" name="Check Box 6">
              <controlPr defaultSize="0" autoFill="0" autoLine="0" autoPict="0">
                <anchor moveWithCells="1">
                  <from>
                    <xdr:col>1</xdr:col>
                    <xdr:colOff>617220</xdr:colOff>
                    <xdr:row>1</xdr:row>
                    <xdr:rowOff>144780</xdr:rowOff>
                  </from>
                  <to>
                    <xdr:col>5</xdr:col>
                    <xdr:colOff>38100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5" name="Check Box 7">
              <controlPr defaultSize="0" autoFill="0" autoLine="0" autoPict="0">
                <anchor moveWithCells="1">
                  <from>
                    <xdr:col>1</xdr:col>
                    <xdr:colOff>617220</xdr:colOff>
                    <xdr:row>2</xdr:row>
                    <xdr:rowOff>144780</xdr:rowOff>
                  </from>
                  <to>
                    <xdr:col>5</xdr:col>
                    <xdr:colOff>38100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6" name="Check Box 8">
              <controlPr defaultSize="0" autoFill="0" autoLine="0" autoPict="0">
                <anchor moveWithCells="1">
                  <from>
                    <xdr:col>1</xdr:col>
                    <xdr:colOff>617220</xdr:colOff>
                    <xdr:row>3</xdr:row>
                    <xdr:rowOff>144780</xdr:rowOff>
                  </from>
                  <to>
                    <xdr:col>5</xdr:col>
                    <xdr:colOff>38100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7" name="Check Box 9">
              <controlPr defaultSize="0" autoFill="0" autoLine="0" autoPict="0">
                <anchor moveWithCells="1">
                  <from>
                    <xdr:col>1</xdr:col>
                    <xdr:colOff>617220</xdr:colOff>
                    <xdr:row>4</xdr:row>
                    <xdr:rowOff>137160</xdr:rowOff>
                  </from>
                  <to>
                    <xdr:col>5</xdr:col>
                    <xdr:colOff>38100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8" name="Check Box 10">
              <controlPr defaultSize="0" autoFill="0" autoLine="0" autoPict="0">
                <anchor moveWithCells="1">
                  <from>
                    <xdr:col>1</xdr:col>
                    <xdr:colOff>617220</xdr:colOff>
                    <xdr:row>5</xdr:row>
                    <xdr:rowOff>137160</xdr:rowOff>
                  </from>
                  <to>
                    <xdr:col>5</xdr:col>
                    <xdr:colOff>38100</xdr:colOff>
                    <xdr:row>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9" name="Check Box 11">
              <controlPr defaultSize="0" autoFill="0" autoLine="0" autoPict="0">
                <anchor moveWithCells="1">
                  <from>
                    <xdr:col>1</xdr:col>
                    <xdr:colOff>617220</xdr:colOff>
                    <xdr:row>6</xdr:row>
                    <xdr:rowOff>137160</xdr:rowOff>
                  </from>
                  <to>
                    <xdr:col>5</xdr:col>
                    <xdr:colOff>38100</xdr:colOff>
                    <xdr:row>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</vt:lpstr>
      <vt:lpstr>Récap Individuel</vt:lpstr>
      <vt:lpstr>Système</vt:lpstr>
      <vt:lpstr>An</vt:lpstr>
      <vt:lpstr>Couleur_positions</vt:lpstr>
      <vt:lpstr>Jours_chômés</vt:lpstr>
      <vt:lpstr>Le_Mois</vt:lpstr>
      <vt:lpstr>NB_Jours</vt:lpstr>
      <vt:lpstr>Positions</vt:lpstr>
      <vt:lpstr>Premier_mois</vt:lpstr>
      <vt:lpstr>Repère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Personnel ultrA SiMplE</dc:title>
  <dc:subject>Planning Automatique</dc:subject>
  <dc:creator>LouReeD</dc:creator>
  <cp:keywords>Planning; Scolaire; Personnel; Suivi</cp:keywords>
  <dc:description>Permet de spécifier la positions du personnel sur une année en commençant par le mois de son choix, avec une feuille récapitulative des positions par personnel sur l'année.</dc:description>
  <cp:lastModifiedBy>Allan 90</cp:lastModifiedBy>
  <cp:lastPrinted>2016-04-15T08:25:10Z</cp:lastPrinted>
  <dcterms:created xsi:type="dcterms:W3CDTF">2016-04-14T11:38:35Z</dcterms:created>
  <dcterms:modified xsi:type="dcterms:W3CDTF">2018-01-07T19:11:10Z</dcterms:modified>
  <cp:category>Planning</cp:category>
  <cp:version>V1</cp:version>
</cp:coreProperties>
</file>